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DPCyklo2026/Sdilene dokumenty/DP Cyklo 2026/Přílohy dotačního programu/"/>
    </mc:Choice>
  </mc:AlternateContent>
  <xr:revisionPtr revIDLastSave="657" documentId="13_ncr:1_{559F85BB-8538-45FA-941F-B068056CF06B}" xr6:coauthVersionLast="47" xr6:coauthVersionMax="47" xr10:uidLastSave="{730DBB07-E52E-47CE-AD00-EFD5F23BF9E2}"/>
  <bookViews>
    <workbookView xWindow="-120" yWindow="-120" windowWidth="38640" windowHeight="15840" activeTab="2" xr2:uid="{00000000-000D-0000-FFFF-FFFF00000000}"/>
  </bookViews>
  <sheets>
    <sheet name="DT 1 - 3" sheetId="5" r:id="rId1"/>
    <sheet name="DT 4 - 6" sheetId="2" r:id="rId2"/>
    <sheet name="DT 1 - 3 VZOR" sheetId="6" r:id="rId3"/>
    <sheet name="DT 4 - 6 VZOR" sheetId="7" r:id="rId4"/>
  </sheets>
  <definedNames>
    <definedName name="_xlnm.Print_Area" localSheetId="0">'DT 1 - 3'!$A$2:$I$47</definedName>
    <definedName name="_xlnm.Print_Area" localSheetId="1">'DT 4 - 6'!$A$2:$I$23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2" l="1"/>
  <c r="F21" i="2" s="1"/>
  <c r="I21" i="2"/>
  <c r="I20" i="7"/>
  <c r="F20" i="7"/>
  <c r="I10" i="2"/>
  <c r="F11" i="2"/>
  <c r="I11" i="2"/>
  <c r="F12" i="2"/>
  <c r="I12" i="2"/>
  <c r="F9" i="7"/>
  <c r="I9" i="7"/>
  <c r="F10" i="7"/>
  <c r="I10" i="7"/>
  <c r="F11" i="7"/>
  <c r="I11" i="7"/>
  <c r="F12" i="7"/>
  <c r="I12" i="7"/>
  <c r="F13" i="7"/>
  <c r="I13" i="7"/>
  <c r="F14" i="7"/>
  <c r="I14" i="7"/>
  <c r="F15" i="7"/>
  <c r="I15" i="7"/>
  <c r="F16" i="7"/>
  <c r="I16" i="7"/>
  <c r="F17" i="7"/>
  <c r="I17" i="7"/>
  <c r="F18" i="7"/>
  <c r="I18" i="7"/>
  <c r="F19" i="7"/>
  <c r="I19" i="7"/>
  <c r="F13" i="2"/>
  <c r="I13" i="2"/>
  <c r="F14" i="2"/>
  <c r="I14" i="2"/>
  <c r="F15" i="2"/>
  <c r="I15" i="2"/>
  <c r="F16" i="2"/>
  <c r="I16" i="2"/>
  <c r="F17" i="2"/>
  <c r="I17" i="2"/>
  <c r="F18" i="2"/>
  <c r="I18" i="2"/>
  <c r="F19" i="2"/>
  <c r="I19" i="2"/>
  <c r="F20" i="2"/>
  <c r="I20" i="2"/>
  <c r="C46" i="6"/>
  <c r="I37" i="6"/>
  <c r="F37" i="6"/>
  <c r="I36" i="6"/>
  <c r="F36" i="6"/>
  <c r="I35" i="6"/>
  <c r="F35" i="6"/>
  <c r="I34" i="6"/>
  <c r="F34" i="6"/>
  <c r="I33" i="6"/>
  <c r="F33" i="6"/>
  <c r="I32" i="6"/>
  <c r="F32" i="6"/>
  <c r="I31" i="6"/>
  <c r="F31" i="6"/>
  <c r="I30" i="6"/>
  <c r="F30" i="6"/>
  <c r="I29" i="6"/>
  <c r="F29" i="6"/>
  <c r="I28" i="6"/>
  <c r="I40" i="6" s="1"/>
  <c r="F28" i="6"/>
  <c r="F40" i="6" s="1"/>
  <c r="I27" i="6"/>
  <c r="F27" i="6"/>
  <c r="I25" i="6"/>
  <c r="F25" i="6"/>
  <c r="I24" i="6"/>
  <c r="F24" i="6"/>
  <c r="I23" i="6"/>
  <c r="F23" i="6"/>
  <c r="I22" i="6"/>
  <c r="F22" i="6"/>
  <c r="I21" i="6"/>
  <c r="F21" i="6"/>
  <c r="I20" i="6"/>
  <c r="F20" i="6"/>
  <c r="I19" i="6"/>
  <c r="F19" i="6"/>
  <c r="I18" i="6"/>
  <c r="F18" i="6"/>
  <c r="I17" i="6"/>
  <c r="F17" i="6"/>
  <c r="I16" i="6"/>
  <c r="F16" i="6"/>
  <c r="I15" i="6"/>
  <c r="F15" i="6"/>
  <c r="I14" i="6"/>
  <c r="F14" i="6"/>
  <c r="I13" i="6"/>
  <c r="F13" i="6"/>
  <c r="I12" i="6"/>
  <c r="F12" i="6"/>
  <c r="I11" i="6"/>
  <c r="F11" i="6"/>
  <c r="I10" i="6"/>
  <c r="F10" i="6"/>
  <c r="F39" i="6" s="1"/>
  <c r="F38" i="6" s="1"/>
  <c r="I39" i="6" l="1"/>
  <c r="I21" i="7"/>
  <c r="I22" i="2"/>
  <c r="E44" i="6"/>
  <c r="E46" i="6" s="1"/>
  <c r="E45" i="6"/>
  <c r="I38" i="6"/>
  <c r="I46" i="6" l="1"/>
  <c r="I41" i="6"/>
  <c r="C46" i="5" l="1"/>
  <c r="I37" i="5"/>
  <c r="F37" i="5"/>
  <c r="I36" i="5"/>
  <c r="F36" i="5"/>
  <c r="I35" i="5"/>
  <c r="F35" i="5"/>
  <c r="I34" i="5"/>
  <c r="F34" i="5"/>
  <c r="I33" i="5"/>
  <c r="F33" i="5"/>
  <c r="I32" i="5"/>
  <c r="F32" i="5"/>
  <c r="I31" i="5"/>
  <c r="F31" i="5"/>
  <c r="I30" i="5"/>
  <c r="F30" i="5"/>
  <c r="I29" i="5"/>
  <c r="F29" i="5"/>
  <c r="I28" i="5"/>
  <c r="F28" i="5"/>
  <c r="I27" i="5"/>
  <c r="F27" i="5"/>
  <c r="I25" i="5"/>
  <c r="F25" i="5"/>
  <c r="I24" i="5"/>
  <c r="F24" i="5"/>
  <c r="I23" i="5"/>
  <c r="F23" i="5"/>
  <c r="I22" i="5"/>
  <c r="F22" i="5"/>
  <c r="I21" i="5"/>
  <c r="F21" i="5"/>
  <c r="I20" i="5"/>
  <c r="F20" i="5"/>
  <c r="I19" i="5"/>
  <c r="F19" i="5"/>
  <c r="I18" i="5"/>
  <c r="F18" i="5"/>
  <c r="I17" i="5"/>
  <c r="F17" i="5"/>
  <c r="I16" i="5"/>
  <c r="F16" i="5"/>
  <c r="I15" i="5"/>
  <c r="F15" i="5"/>
  <c r="I14" i="5"/>
  <c r="F14" i="5"/>
  <c r="I13" i="5"/>
  <c r="F13" i="5"/>
  <c r="I12" i="5"/>
  <c r="F12" i="5"/>
  <c r="I11" i="5"/>
  <c r="F11" i="5"/>
  <c r="I10" i="5"/>
  <c r="F10" i="5"/>
  <c r="I40" i="5" l="1"/>
  <c r="F40" i="5"/>
  <c r="I39" i="5"/>
  <c r="I38" i="5" s="1"/>
  <c r="F39" i="5"/>
  <c r="F38" i="5" s="1"/>
  <c r="E44" i="5" s="1"/>
  <c r="I41" i="5" l="1"/>
  <c r="I46" i="5"/>
  <c r="E45" i="5"/>
  <c r="E46" i="5" s="1"/>
</calcChain>
</file>

<file path=xl/sharedStrings.xml><?xml version="1.0" encoding="utf-8"?>
<sst xmlns="http://schemas.openxmlformats.org/spreadsheetml/2006/main" count="145" uniqueCount="51">
  <si>
    <t>POKYNY K VYPLNĚNÍ ROZPOČTU PROJEKTU</t>
  </si>
  <si>
    <t>Žadatel, IČO</t>
  </si>
  <si>
    <t>Dotační titul</t>
  </si>
  <si>
    <t>Úhrada z dotace JMK</t>
  </si>
  <si>
    <t>Počet jednotek</t>
  </si>
  <si>
    <t>Jednotková cena</t>
  </si>
  <si>
    <t>Částka dotace</t>
  </si>
  <si>
    <t>NEINVESTIČNÍ VÝDAJE</t>
  </si>
  <si>
    <t xml:space="preserve">Pokud přesně nevíte množství a částku za jednotku položky, napište ji v souhrnu:
např. POČET JEDNOTEK = 1, JEDNOTKOVÁ CENA = 25 000 </t>
  </si>
  <si>
    <t>Poznámky:</t>
  </si>
  <si>
    <t>podpis</t>
  </si>
  <si>
    <t>Příloha č. 6 dotačního programu</t>
  </si>
  <si>
    <t>Název projektu / akce</t>
  </si>
  <si>
    <t>Druh výdajů rozpočtu</t>
  </si>
  <si>
    <t>Název jednotky</t>
  </si>
  <si>
    <t>Celková dotace</t>
  </si>
  <si>
    <t>INVESTIČNÍ VÝDAJE</t>
  </si>
  <si>
    <t>Celkové uznatelné výdaje projektu (v Kč):</t>
  </si>
  <si>
    <t>Požadovaná dotace</t>
  </si>
  <si>
    <t>z toho</t>
  </si>
  <si>
    <t>investiční výdaje</t>
  </si>
  <si>
    <t>investiční</t>
  </si>
  <si>
    <t>neinvestiční výdaje</t>
  </si>
  <si>
    <t>neinvestiční</t>
  </si>
  <si>
    <t>Další zdroje financování projektu</t>
  </si>
  <si>
    <t xml:space="preserve">         v %:</t>
  </si>
  <si>
    <t xml:space="preserve">z toho </t>
  </si>
  <si>
    <t>vlastní prostředky žadatele</t>
  </si>
  <si>
    <t>další (cizí) zdroje</t>
  </si>
  <si>
    <t>KONTROLNÍ OVĚŘENÍ FINANČNÍHO ZABEZPEČENÍ PROJEKTU / AKCE</t>
  </si>
  <si>
    <t>celkem (v Kč / %):</t>
  </si>
  <si>
    <t>finanční prostředky celkem:</t>
  </si>
  <si>
    <t>ks</t>
  </si>
  <si>
    <t>Podíl dotace na celkových uznatelných výdajích projektu</t>
  </si>
  <si>
    <r>
      <t xml:space="preserve">Formátování rozpočtu je nastaveno na automatické počítání položek!!
</t>
    </r>
    <r>
      <rPr>
        <b/>
        <u val="double"/>
        <sz val="14"/>
        <color rgb="FFC00000"/>
        <rFont val="Aptos"/>
        <family val="2"/>
      </rPr>
      <t>DO ŠEDÝCH POLÍ NEPIŠTE!</t>
    </r>
  </si>
  <si>
    <t xml:space="preserve">Postupně vyplňte tyto buňky: </t>
  </si>
  <si>
    <r>
      <t xml:space="preserve">Celková dotace
</t>
    </r>
    <r>
      <rPr>
        <i/>
        <sz val="10"/>
        <rFont val="Aptos"/>
        <family val="2"/>
      </rPr>
      <t>(před zaokrouhlením)</t>
    </r>
  </si>
  <si>
    <r>
      <t xml:space="preserve">Požadovaná dotace
</t>
    </r>
    <r>
      <rPr>
        <i/>
        <sz val="10"/>
        <rFont val="Aptos"/>
        <family val="2"/>
      </rPr>
      <t>(zaokrouhlí se automaticky)</t>
    </r>
  </si>
  <si>
    <t>druh výdajů, název jednotky, počet jednotek, jednotková cena (celkové výdaje se sečtou automaticky!!)</t>
  </si>
  <si>
    <t>počet jednotek, částka dotace (celková dotace se sečte automaticky!)</t>
  </si>
  <si>
    <t>V dolní části rozpočtu, v tabulce další zdroje financování projektu vyplňte vlastní prostředky žadatele a případně také další (cizí) zdroje (další výpočty probíhají automaticky!)</t>
  </si>
  <si>
    <t>Pokud přesně nevíte množství a částku za jednotku položky, napište ji v souhrnu:
např. POČET JEDNOTEK = 1, JEDNOTKOVÁ CENA = 25 000</t>
  </si>
  <si>
    <t>ROZPOČET PROJEKTU
Podpora rozvoje cyklistiky a údržby cyklistických komunikací v roce 2026</t>
  </si>
  <si>
    <t>Celkové uznatelné výdaje</t>
  </si>
  <si>
    <t>Příloha č. 06 dotačního programu</t>
  </si>
  <si>
    <t>XYZ</t>
  </si>
  <si>
    <t>městys XYZ, IČO: XXXXXXXX</t>
  </si>
  <si>
    <t>Údržba cyklostezky XYZ</t>
  </si>
  <si>
    <t>sečení trávy</t>
  </si>
  <si>
    <t>ořez větví</t>
  </si>
  <si>
    <t>nákup příslušenství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</si>
</sst>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Kč&quot;"/>
    <numFmt numFmtId="165" formatCode="#,##0.00\ _K_č"/>
    <numFmt numFmtId="166" formatCode="#,##0\ &quot;Kč&quot;"/>
  </numFmts>
  <fonts count="3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2"/>
      <color theme="1"/>
      <name val="Aptos"/>
      <family val="2"/>
    </font>
    <font>
      <b/>
      <sz val="11"/>
      <color rgb="FFFF0000"/>
      <name val="Aptos"/>
      <family val="2"/>
    </font>
    <font>
      <b/>
      <sz val="12"/>
      <name val="Aptos"/>
      <family val="2"/>
    </font>
    <font>
      <b/>
      <sz val="11"/>
      <name val="Aptos"/>
      <family val="2"/>
    </font>
    <font>
      <i/>
      <sz val="11"/>
      <color theme="1"/>
      <name val="Aptos"/>
      <family val="2"/>
    </font>
    <font>
      <b/>
      <sz val="16"/>
      <color rgb="FFFF0000"/>
      <name val="Aptos"/>
      <family val="2"/>
    </font>
    <font>
      <b/>
      <i/>
      <sz val="11"/>
      <color theme="1"/>
      <name val="Aptos"/>
      <family val="2"/>
    </font>
    <font>
      <sz val="11"/>
      <color rgb="FF006100"/>
      <name val="Calibri"/>
      <family val="2"/>
      <charset val="238"/>
      <scheme val="minor"/>
    </font>
    <font>
      <sz val="11"/>
      <name val="Aptos"/>
      <family val="2"/>
    </font>
    <font>
      <sz val="10"/>
      <name val="Aptos"/>
      <family val="2"/>
    </font>
    <font>
      <b/>
      <sz val="16"/>
      <name val="Aptos"/>
      <family val="2"/>
    </font>
    <font>
      <i/>
      <sz val="10"/>
      <name val="Aptos"/>
      <family val="2"/>
    </font>
    <font>
      <i/>
      <sz val="11"/>
      <name val="Aptos"/>
      <family val="2"/>
    </font>
    <font>
      <strike/>
      <sz val="11"/>
      <name val="Aptos"/>
      <family val="2"/>
    </font>
    <font>
      <b/>
      <i/>
      <sz val="11"/>
      <name val="Aptos"/>
      <family val="2"/>
    </font>
    <font>
      <sz val="11"/>
      <color theme="1"/>
      <name val="Calibri"/>
      <family val="2"/>
      <charset val="238"/>
      <scheme val="minor"/>
    </font>
    <font>
      <b/>
      <sz val="11"/>
      <color rgb="FFC00000"/>
      <name val="Aptos"/>
      <family val="2"/>
    </font>
    <font>
      <b/>
      <sz val="14"/>
      <color rgb="FFC00000"/>
      <name val="Aptos"/>
      <family val="2"/>
    </font>
    <font>
      <b/>
      <u val="double"/>
      <sz val="14"/>
      <color rgb="FFC00000"/>
      <name val="Aptos"/>
      <family val="2"/>
    </font>
    <font>
      <b/>
      <sz val="20"/>
      <color rgb="FFC00000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b/>
      <sz val="16"/>
      <name val="Aptos"/>
      <family val="2"/>
    </font>
    <font>
      <b/>
      <sz val="12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0" tint="-0.34998626667073579"/>
        <bgColor indexed="64"/>
      </patternFill>
    </fill>
    <fill>
      <patternFill patternType="gray0625">
        <fgColor theme="0" tint="-0.24994659260841701"/>
        <bgColor theme="0" tint="-4.9989318521683403E-2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5" fillId="4" borderId="0" applyNumberFormat="0" applyBorder="0" applyAlignment="0" applyProtection="0"/>
    <xf numFmtId="9" fontId="23" fillId="0" borderId="0" applyFont="0" applyFill="0" applyBorder="0" applyAlignment="0" applyProtection="0"/>
  </cellStyleXfs>
  <cellXfs count="308">
    <xf numFmtId="0" fontId="0" fillId="0" borderId="0" xfId="0"/>
    <xf numFmtId="0" fontId="16" fillId="0" borderId="0" xfId="0" applyFont="1" applyAlignment="1" applyProtection="1">
      <alignment vertical="center" wrapText="1"/>
      <protection hidden="1"/>
    </xf>
    <xf numFmtId="164" fontId="16" fillId="0" borderId="0" xfId="0" applyNumberFormat="1" applyFont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6" fillId="0" borderId="25" xfId="0" applyFont="1" applyBorder="1" applyAlignment="1" applyProtection="1">
      <alignment horizontal="center" vertical="center" wrapText="1"/>
      <protection locked="0"/>
    </xf>
    <xf numFmtId="0" fontId="16" fillId="0" borderId="36" xfId="0" applyFont="1" applyBorder="1" applyAlignment="1" applyProtection="1">
      <alignment horizontal="center" vertical="center" wrapText="1"/>
      <protection locked="0"/>
    </xf>
    <xf numFmtId="0" fontId="16" fillId="0" borderId="38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164" fontId="21" fillId="0" borderId="0" xfId="0" applyNumberFormat="1" applyFont="1" applyAlignment="1" applyProtection="1">
      <alignment vertical="center" wrapText="1"/>
      <protection hidden="1"/>
    </xf>
    <xf numFmtId="164" fontId="16" fillId="0" borderId="0" xfId="0" applyNumberFormat="1" applyFont="1" applyAlignment="1" applyProtection="1">
      <alignment horizontal="center" vertical="center" wrapText="1"/>
      <protection hidden="1"/>
    </xf>
    <xf numFmtId="164" fontId="21" fillId="0" borderId="0" xfId="0" applyNumberFormat="1" applyFont="1" applyAlignment="1" applyProtection="1">
      <alignment horizontal="center" vertical="center" wrapText="1"/>
      <protection hidden="1"/>
    </xf>
    <xf numFmtId="164" fontId="16" fillId="0" borderId="36" xfId="0" applyNumberFormat="1" applyFont="1" applyBorder="1" applyAlignment="1" applyProtection="1">
      <alignment horizontal="center" vertical="center" wrapText="1"/>
      <protection locked="0"/>
    </xf>
    <xf numFmtId="164" fontId="16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vertical="center" wrapText="1"/>
      <protection hidden="1"/>
    </xf>
    <xf numFmtId="10" fontId="11" fillId="0" borderId="0" xfId="4" applyNumberFormat="1" applyFont="1" applyFill="1" applyBorder="1" applyAlignment="1" applyProtection="1">
      <alignment vertical="center" wrapText="1"/>
      <protection hidden="1"/>
    </xf>
    <xf numFmtId="164" fontId="16" fillId="0" borderId="24" xfId="3" applyNumberFormat="1" applyFont="1" applyFill="1" applyBorder="1" applyAlignment="1" applyProtection="1">
      <alignment horizontal="center" vertical="center" wrapText="1"/>
      <protection hidden="1"/>
    </xf>
    <xf numFmtId="0" fontId="16" fillId="0" borderId="18" xfId="0" applyFont="1" applyBorder="1" applyAlignment="1" applyProtection="1">
      <alignment vertical="center" wrapText="1"/>
      <protection hidden="1"/>
    </xf>
    <xf numFmtId="0" fontId="22" fillId="0" borderId="0" xfId="0" applyFont="1" applyAlignment="1" applyProtection="1">
      <alignment vertical="center" wrapText="1"/>
      <protection hidden="1"/>
    </xf>
    <xf numFmtId="0" fontId="11" fillId="3" borderId="2" xfId="0" applyFont="1" applyFill="1" applyBorder="1" applyAlignment="1" applyProtection="1">
      <alignment horizontal="center" vertical="center" wrapText="1"/>
      <protection hidden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164" fontId="16" fillId="3" borderId="3" xfId="0" applyNumberFormat="1" applyFont="1" applyFill="1" applyBorder="1" applyAlignment="1" applyProtection="1">
      <alignment horizontal="right" vertical="center" wrapText="1"/>
      <protection hidden="1"/>
    </xf>
    <xf numFmtId="164" fontId="16" fillId="3" borderId="4" xfId="0" applyNumberFormat="1" applyFont="1" applyFill="1" applyBorder="1" applyAlignment="1" applyProtection="1">
      <alignment horizontal="right" vertical="center" wrapText="1"/>
      <protection hidden="1"/>
    </xf>
    <xf numFmtId="164" fontId="11" fillId="3" borderId="41" xfId="0" applyNumberFormat="1" applyFont="1" applyFill="1" applyBorder="1" applyAlignment="1" applyProtection="1">
      <alignment vertical="center" wrapText="1"/>
      <protection hidden="1"/>
    </xf>
    <xf numFmtId="166" fontId="11" fillId="3" borderId="10" xfId="0" applyNumberFormat="1" applyFont="1" applyFill="1" applyBorder="1" applyAlignment="1" applyProtection="1">
      <alignment horizontal="right" vertical="center" wrapText="1"/>
      <protection hidden="1"/>
    </xf>
    <xf numFmtId="164" fontId="16" fillId="3" borderId="37" xfId="0" applyNumberFormat="1" applyFont="1" applyFill="1" applyBorder="1" applyAlignment="1" applyProtection="1">
      <alignment vertical="center" wrapText="1"/>
      <protection hidden="1"/>
    </xf>
    <xf numFmtId="164" fontId="16" fillId="3" borderId="44" xfId="0" applyNumberFormat="1" applyFont="1" applyFill="1" applyBorder="1" applyAlignment="1" applyProtection="1">
      <alignment vertical="center" wrapText="1"/>
      <protection hidden="1"/>
    </xf>
    <xf numFmtId="0" fontId="11" fillId="3" borderId="35" xfId="0" applyFont="1" applyFill="1" applyBorder="1" applyAlignment="1" applyProtection="1">
      <alignment horizontal="left" vertical="center" wrapText="1"/>
      <protection hidden="1"/>
    </xf>
    <xf numFmtId="10" fontId="11" fillId="3" borderId="35" xfId="4" applyNumberFormat="1" applyFont="1" applyFill="1" applyBorder="1" applyAlignment="1" applyProtection="1">
      <alignment vertical="center" wrapText="1"/>
      <protection hidden="1"/>
    </xf>
    <xf numFmtId="0" fontId="16" fillId="3" borderId="36" xfId="0" applyFont="1" applyFill="1" applyBorder="1" applyAlignment="1" applyProtection="1">
      <alignment vertical="center" wrapText="1"/>
      <protection hidden="1"/>
    </xf>
    <xf numFmtId="0" fontId="16" fillId="3" borderId="2" xfId="0" applyFont="1" applyFill="1" applyBorder="1" applyAlignment="1" applyProtection="1">
      <alignment vertical="center" wrapText="1"/>
      <protection hidden="1"/>
    </xf>
    <xf numFmtId="165" fontId="11" fillId="3" borderId="10" xfId="0" applyNumberFormat="1" applyFont="1" applyFill="1" applyBorder="1" applyAlignment="1" applyProtection="1">
      <alignment horizontal="center" vertical="center" wrapText="1"/>
      <protection hidden="1"/>
    </xf>
    <xf numFmtId="166" fontId="16" fillId="3" borderId="30" xfId="0" applyNumberFormat="1" applyFont="1" applyFill="1" applyBorder="1" applyAlignment="1" applyProtection="1">
      <alignment vertical="center" wrapText="1"/>
      <protection hidden="1"/>
    </xf>
    <xf numFmtId="166" fontId="16" fillId="3" borderId="21" xfId="0" applyNumberFormat="1" applyFont="1" applyFill="1" applyBorder="1" applyAlignment="1" applyProtection="1">
      <alignment vertical="center" wrapText="1"/>
      <protection hidden="1"/>
    </xf>
    <xf numFmtId="0" fontId="16" fillId="0" borderId="22" xfId="0" applyFont="1" applyBorder="1" applyAlignment="1" applyProtection="1">
      <alignment horizontal="center" vertical="center" wrapText="1"/>
      <protection locked="0"/>
    </xf>
    <xf numFmtId="0" fontId="16" fillId="0" borderId="23" xfId="0" applyFont="1" applyBorder="1" applyAlignment="1" applyProtection="1">
      <alignment horizontal="center" vertical="center" wrapText="1"/>
      <protection locked="0"/>
    </xf>
    <xf numFmtId="164" fontId="16" fillId="0" borderId="23" xfId="0" applyNumberFormat="1" applyFont="1" applyBorder="1" applyAlignment="1" applyProtection="1">
      <alignment horizontal="center" vertical="center" wrapText="1"/>
      <protection locked="0"/>
    </xf>
    <xf numFmtId="164" fontId="16" fillId="3" borderId="24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25" xfId="0" applyFont="1" applyBorder="1" applyAlignment="1" applyProtection="1">
      <alignment horizontal="center" vertical="center" wrapText="1"/>
      <protection locked="0"/>
    </xf>
    <xf numFmtId="0" fontId="29" fillId="0" borderId="36" xfId="0" applyFont="1" applyBorder="1" applyAlignment="1" applyProtection="1">
      <alignment horizontal="center" vertical="center" wrapText="1"/>
      <protection locked="0"/>
    </xf>
    <xf numFmtId="164" fontId="29" fillId="0" borderId="36" xfId="0" applyNumberFormat="1" applyFont="1" applyBorder="1" applyAlignment="1" applyProtection="1">
      <alignment horizontal="center" vertical="center" wrapText="1"/>
      <protection locked="0"/>
    </xf>
    <xf numFmtId="164" fontId="29" fillId="3" borderId="3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38" xfId="0" applyFont="1" applyBorder="1" applyAlignment="1" applyProtection="1">
      <alignment horizontal="center" vertical="center" wrapText="1"/>
      <protection locked="0"/>
    </xf>
    <xf numFmtId="0" fontId="29" fillId="0" borderId="1" xfId="0" applyFont="1" applyBorder="1" applyAlignment="1" applyProtection="1">
      <alignment horizontal="center" vertical="center" wrapText="1"/>
      <protection locked="0"/>
    </xf>
    <xf numFmtId="164" fontId="29" fillId="0" borderId="1" xfId="0" applyNumberFormat="1" applyFont="1" applyBorder="1" applyAlignment="1" applyProtection="1">
      <alignment horizontal="center" vertical="center" wrapText="1"/>
      <protection locked="0"/>
    </xf>
    <xf numFmtId="164" fontId="29" fillId="3" borderId="4" xfId="0" applyNumberFormat="1" applyFont="1" applyFill="1" applyBorder="1" applyAlignment="1" applyProtection="1">
      <alignment horizontal="right" vertical="center" wrapText="1"/>
      <protection hidden="1"/>
    </xf>
    <xf numFmtId="164" fontId="28" fillId="3" borderId="41" xfId="0" applyNumberFormat="1" applyFont="1" applyFill="1" applyBorder="1" applyAlignment="1" applyProtection="1">
      <alignment vertical="center" wrapText="1"/>
      <protection hidden="1"/>
    </xf>
    <xf numFmtId="10" fontId="28" fillId="3" borderId="35" xfId="4" applyNumberFormat="1" applyFont="1" applyFill="1" applyBorder="1" applyAlignment="1" applyProtection="1">
      <alignment vertical="center" wrapText="1"/>
      <protection hidden="1"/>
    </xf>
    <xf numFmtId="0" fontId="29" fillId="0" borderId="18" xfId="0" applyFont="1" applyBorder="1" applyAlignment="1" applyProtection="1">
      <alignment vertical="center" wrapText="1"/>
      <protection hidden="1"/>
    </xf>
    <xf numFmtId="0" fontId="28" fillId="3" borderId="2" xfId="0" applyFont="1" applyFill="1" applyBorder="1" applyAlignment="1" applyProtection="1">
      <alignment horizontal="center" vertical="center" wrapText="1"/>
      <protection hidden="1"/>
    </xf>
    <xf numFmtId="0" fontId="28" fillId="3" borderId="5" xfId="0" applyFont="1" applyFill="1" applyBorder="1" applyAlignment="1" applyProtection="1">
      <alignment horizontal="center" vertical="center" wrapText="1"/>
      <protection hidden="1"/>
    </xf>
    <xf numFmtId="164" fontId="28" fillId="3" borderId="10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29" fillId="0" borderId="18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3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9" fillId="7" borderId="20" xfId="0" applyFont="1" applyFill="1" applyBorder="1" applyAlignment="1" applyProtection="1">
      <alignment vertical="center" wrapText="1"/>
      <protection hidden="1"/>
    </xf>
    <xf numFmtId="0" fontId="9" fillId="7" borderId="0" xfId="0" applyFont="1" applyFill="1" applyAlignment="1" applyProtection="1">
      <alignment vertical="center" wrapText="1"/>
      <protection hidden="1"/>
    </xf>
    <xf numFmtId="0" fontId="9" fillId="7" borderId="21" xfId="0" applyFont="1" applyFill="1" applyBorder="1" applyAlignment="1" applyProtection="1">
      <alignment vertical="center" wrapText="1"/>
      <protection hidden="1"/>
    </xf>
    <xf numFmtId="0" fontId="11" fillId="7" borderId="20" xfId="0" applyFont="1" applyFill="1" applyBorder="1" applyAlignment="1" applyProtection="1">
      <alignment vertical="center"/>
      <protection hidden="1"/>
    </xf>
    <xf numFmtId="0" fontId="5" fillId="7" borderId="0" xfId="0" applyFont="1" applyFill="1" applyAlignment="1" applyProtection="1">
      <alignment vertical="center" wrapText="1"/>
      <protection hidden="1"/>
    </xf>
    <xf numFmtId="0" fontId="7" fillId="7" borderId="20" xfId="0" applyFont="1" applyFill="1" applyBorder="1" applyAlignment="1" applyProtection="1">
      <alignment vertical="center"/>
      <protection hidden="1"/>
    </xf>
    <xf numFmtId="0" fontId="7" fillId="7" borderId="0" xfId="0" applyFont="1" applyFill="1" applyAlignment="1" applyProtection="1">
      <alignment vertical="center"/>
      <protection hidden="1"/>
    </xf>
    <xf numFmtId="0" fontId="16" fillId="0" borderId="0" xfId="0" applyFont="1" applyAlignment="1" applyProtection="1">
      <alignment vertical="center" wrapText="1"/>
      <protection locked="0"/>
    </xf>
    <xf numFmtId="164" fontId="16" fillId="0" borderId="0" xfId="0" applyNumberFormat="1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10" fontId="17" fillId="0" borderId="0" xfId="0" applyNumberFormat="1" applyFont="1" applyAlignment="1" applyProtection="1">
      <alignment vertical="center" wrapText="1"/>
      <protection locked="0"/>
    </xf>
    <xf numFmtId="10" fontId="11" fillId="0" borderId="0" xfId="4" applyNumberFormat="1" applyFont="1" applyFill="1" applyBorder="1" applyAlignment="1" applyProtection="1">
      <alignment vertical="center" wrapText="1"/>
      <protection locked="0"/>
    </xf>
    <xf numFmtId="164" fontId="21" fillId="0" borderId="0" xfId="0" applyNumberFormat="1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vertical="center" wrapText="1"/>
      <protection locked="0"/>
    </xf>
    <xf numFmtId="164" fontId="16" fillId="0" borderId="0" xfId="0" applyNumberFormat="1" applyFont="1" applyAlignment="1" applyProtection="1">
      <alignment horizontal="center" vertical="center" wrapText="1"/>
      <protection locked="0"/>
    </xf>
    <xf numFmtId="164" fontId="21" fillId="0" borderId="0" xfId="0" applyNumberFormat="1" applyFont="1" applyAlignment="1" applyProtection="1">
      <alignment horizontal="center" vertical="center" wrapText="1"/>
      <protection locked="0"/>
    </xf>
    <xf numFmtId="0" fontId="16" fillId="0" borderId="18" xfId="0" applyFont="1" applyBorder="1" applyAlignment="1" applyProtection="1">
      <alignment vertical="center" wrapText="1"/>
      <protection locked="0"/>
    </xf>
    <xf numFmtId="165" fontId="11" fillId="3" borderId="47" xfId="0" applyNumberFormat="1" applyFont="1" applyFill="1" applyBorder="1" applyAlignment="1" applyProtection="1">
      <alignment horizontal="center" vertical="center" wrapText="1"/>
      <protection hidden="1"/>
    </xf>
    <xf numFmtId="0" fontId="7" fillId="7" borderId="21" xfId="0" applyFont="1" applyFill="1" applyBorder="1" applyAlignment="1" applyProtection="1">
      <alignment vertical="center"/>
      <protection hidden="1"/>
    </xf>
    <xf numFmtId="0" fontId="24" fillId="7" borderId="20" xfId="0" applyFont="1" applyFill="1" applyBorder="1" applyAlignment="1" applyProtection="1">
      <alignment wrapText="1"/>
      <protection hidden="1"/>
    </xf>
    <xf numFmtId="0" fontId="24" fillId="7" borderId="0" xfId="0" applyFont="1" applyFill="1" applyAlignment="1" applyProtection="1">
      <alignment wrapText="1"/>
      <protection hidden="1"/>
    </xf>
    <xf numFmtId="0" fontId="24" fillId="7" borderId="21" xfId="0" applyFont="1" applyFill="1" applyBorder="1" applyAlignment="1" applyProtection="1">
      <alignment wrapText="1"/>
      <protection hidden="1"/>
    </xf>
    <xf numFmtId="0" fontId="18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16" fillId="0" borderId="25" xfId="0" applyFont="1" applyBorder="1" applyAlignment="1" applyProtection="1">
      <alignment horizontal="center" vertical="center" wrapText="1"/>
      <protection hidden="1"/>
    </xf>
    <xf numFmtId="0" fontId="16" fillId="0" borderId="36" xfId="0" applyFont="1" applyBorder="1" applyAlignment="1" applyProtection="1">
      <alignment horizontal="center" vertical="center" wrapText="1"/>
      <protection hidden="1"/>
    </xf>
    <xf numFmtId="164" fontId="16" fillId="0" borderId="36" xfId="0" applyNumberFormat="1" applyFont="1" applyBorder="1" applyAlignment="1" applyProtection="1">
      <alignment horizontal="center" vertical="center" wrapText="1"/>
      <protection hidden="1"/>
    </xf>
    <xf numFmtId="0" fontId="16" fillId="0" borderId="38" xfId="0" applyFont="1" applyBorder="1" applyAlignment="1" applyProtection="1">
      <alignment horizontal="center" vertical="center" wrapText="1"/>
      <protection hidden="1"/>
    </xf>
    <xf numFmtId="0" fontId="16" fillId="0" borderId="1" xfId="0" applyFont="1" applyBorder="1" applyAlignment="1" applyProtection="1">
      <alignment horizontal="center" vertical="center" wrapText="1"/>
      <protection hidden="1"/>
    </xf>
    <xf numFmtId="164" fontId="16" fillId="0" borderId="1" xfId="0" applyNumberFormat="1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/>
      <protection hidden="1"/>
    </xf>
    <xf numFmtId="0" fontId="16" fillId="0" borderId="22" xfId="0" applyFont="1" applyBorder="1" applyAlignment="1" applyProtection="1">
      <alignment horizontal="center" vertical="center" wrapText="1"/>
      <protection hidden="1"/>
    </xf>
    <xf numFmtId="0" fontId="16" fillId="0" borderId="23" xfId="0" applyFont="1" applyBorder="1" applyAlignment="1" applyProtection="1">
      <alignment horizontal="center" vertical="center" wrapText="1"/>
      <protection hidden="1"/>
    </xf>
    <xf numFmtId="164" fontId="16" fillId="0" borderId="23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22" fillId="0" borderId="0" xfId="0" applyFont="1" applyProtection="1">
      <protection hidden="1"/>
    </xf>
    <xf numFmtId="0" fontId="29" fillId="0" borderId="25" xfId="0" applyFont="1" applyBorder="1" applyAlignment="1" applyProtection="1">
      <alignment horizontal="center" vertical="center" wrapText="1"/>
      <protection hidden="1"/>
    </xf>
    <xf numFmtId="0" fontId="29" fillId="0" borderId="36" xfId="0" applyFont="1" applyBorder="1" applyAlignment="1" applyProtection="1">
      <alignment horizontal="center" vertical="center" wrapText="1"/>
      <protection hidden="1"/>
    </xf>
    <xf numFmtId="164" fontId="29" fillId="0" borderId="36" xfId="0" applyNumberFormat="1" applyFont="1" applyBorder="1" applyAlignment="1" applyProtection="1">
      <alignment horizontal="center" vertical="center" wrapText="1"/>
      <protection hidden="1"/>
    </xf>
    <xf numFmtId="0" fontId="29" fillId="0" borderId="38" xfId="0" applyFont="1" applyBorder="1" applyAlignment="1" applyProtection="1">
      <alignment horizontal="center" vertical="center" wrapText="1"/>
      <protection hidden="1"/>
    </xf>
    <xf numFmtId="0" fontId="29" fillId="0" borderId="1" xfId="0" applyFont="1" applyBorder="1" applyAlignment="1" applyProtection="1">
      <alignment horizontal="center" vertical="center" wrapText="1"/>
      <protection hidden="1"/>
    </xf>
    <xf numFmtId="164" fontId="29" fillId="0" borderId="1" xfId="0" applyNumberFormat="1" applyFont="1" applyBorder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right" vertical="center"/>
      <protection hidden="1"/>
    </xf>
    <xf numFmtId="0" fontId="11" fillId="0" borderId="0" xfId="0" applyFont="1" applyAlignment="1" applyProtection="1">
      <alignment wrapText="1"/>
      <protection hidden="1"/>
    </xf>
    <xf numFmtId="0" fontId="0" fillId="0" borderId="0" xfId="0" applyProtection="1">
      <protection hidden="1"/>
    </xf>
    <xf numFmtId="0" fontId="5" fillId="0" borderId="0" xfId="0" applyFont="1" applyAlignment="1" applyProtection="1">
      <alignment vertical="top" wrapText="1"/>
      <protection hidden="1"/>
    </xf>
    <xf numFmtId="0" fontId="3" fillId="0" borderId="0" xfId="0" applyFont="1" applyProtection="1"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Protection="1">
      <protection hidden="1"/>
    </xf>
    <xf numFmtId="0" fontId="11" fillId="3" borderId="8" xfId="0" applyFont="1" applyFill="1" applyBorder="1" applyAlignment="1" applyProtection="1">
      <alignment horizontal="right" vertical="center" wrapText="1"/>
      <protection hidden="1"/>
    </xf>
    <xf numFmtId="0" fontId="11" fillId="3" borderId="48" xfId="0" applyFont="1" applyFill="1" applyBorder="1" applyAlignment="1" applyProtection="1">
      <alignment horizontal="right" vertical="center" wrapText="1"/>
      <protection hidden="1"/>
    </xf>
    <xf numFmtId="164" fontId="16" fillId="3" borderId="31" xfId="0" applyNumberFormat="1" applyFont="1" applyFill="1" applyBorder="1" applyAlignment="1" applyProtection="1">
      <alignment horizontal="right" vertical="center" wrapText="1"/>
      <protection hidden="1"/>
    </xf>
    <xf numFmtId="164" fontId="16" fillId="3" borderId="10" xfId="0" applyNumberFormat="1" applyFont="1" applyFill="1" applyBorder="1" applyAlignment="1" applyProtection="1">
      <alignment horizontal="right" vertical="center" wrapText="1"/>
      <protection hidden="1"/>
    </xf>
    <xf numFmtId="0" fontId="22" fillId="3" borderId="49" xfId="0" applyFont="1" applyFill="1" applyBorder="1" applyAlignment="1" applyProtection="1">
      <alignment horizontal="center" vertical="center" wrapText="1"/>
      <protection hidden="1"/>
    </xf>
    <xf numFmtId="0" fontId="22" fillId="3" borderId="50" xfId="0" applyFont="1" applyFill="1" applyBorder="1" applyAlignment="1" applyProtection="1">
      <alignment horizontal="center" vertical="center" wrapText="1"/>
      <protection hidden="1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6" borderId="18" xfId="0" applyFont="1" applyFill="1" applyBorder="1" applyAlignment="1" applyProtection="1">
      <alignment horizontal="center" wrapText="1"/>
      <protection locked="0"/>
    </xf>
    <xf numFmtId="0" fontId="16" fillId="6" borderId="7" xfId="0" applyFont="1" applyFill="1" applyBorder="1" applyAlignment="1" applyProtection="1">
      <alignment horizontal="center" wrapText="1"/>
      <protection locked="0"/>
    </xf>
    <xf numFmtId="0" fontId="16" fillId="6" borderId="35" xfId="0" applyFont="1" applyFill="1" applyBorder="1" applyAlignment="1" applyProtection="1">
      <alignment horizontal="center" wrapText="1"/>
      <protection locked="0"/>
    </xf>
    <xf numFmtId="0" fontId="16" fillId="0" borderId="29" xfId="0" applyFont="1" applyBorder="1" applyAlignment="1" applyProtection="1">
      <alignment horizontal="left" vertical="center" wrapText="1"/>
      <protection locked="0"/>
    </xf>
    <xf numFmtId="0" fontId="16" fillId="0" borderId="16" xfId="0" applyFont="1" applyBorder="1" applyAlignment="1" applyProtection="1">
      <alignment horizontal="left" vertical="center" wrapText="1"/>
      <protection locked="0"/>
    </xf>
    <xf numFmtId="164" fontId="16" fillId="0" borderId="44" xfId="0" applyNumberFormat="1" applyFont="1" applyBorder="1" applyAlignment="1" applyProtection="1">
      <alignment horizontal="right" vertical="center" wrapText="1"/>
      <protection locked="0"/>
    </xf>
    <xf numFmtId="164" fontId="16" fillId="0" borderId="46" xfId="0" applyNumberFormat="1" applyFont="1" applyBorder="1" applyAlignment="1" applyProtection="1">
      <alignment horizontal="right" vertical="center" wrapText="1"/>
      <protection locked="0"/>
    </xf>
    <xf numFmtId="0" fontId="22" fillId="3" borderId="32" xfId="0" applyFont="1" applyFill="1" applyBorder="1" applyAlignment="1" applyProtection="1">
      <alignment horizontal="left" vertical="center" wrapText="1"/>
      <protection hidden="1"/>
    </xf>
    <xf numFmtId="0" fontId="22" fillId="3" borderId="28" xfId="0" applyFont="1" applyFill="1" applyBorder="1" applyAlignment="1" applyProtection="1">
      <alignment horizontal="left" vertical="center" wrapText="1"/>
      <protection hidden="1"/>
    </xf>
    <xf numFmtId="0" fontId="22" fillId="3" borderId="30" xfId="0" applyFont="1" applyFill="1" applyBorder="1" applyAlignment="1" applyProtection="1">
      <alignment horizontal="left" vertical="center" wrapText="1"/>
      <protection hidden="1"/>
    </xf>
    <xf numFmtId="0" fontId="11" fillId="3" borderId="19" xfId="0" applyFont="1" applyFill="1" applyBorder="1" applyAlignment="1" applyProtection="1">
      <alignment horizontal="left" vertical="center" wrapText="1"/>
      <protection hidden="1"/>
    </xf>
    <xf numFmtId="0" fontId="11" fillId="3" borderId="6" xfId="0" applyFont="1" applyFill="1" applyBorder="1" applyAlignment="1" applyProtection="1">
      <alignment horizontal="left" vertical="center" wrapText="1"/>
      <protection hidden="1"/>
    </xf>
    <xf numFmtId="0" fontId="16" fillId="3" borderId="14" xfId="0" applyFont="1" applyFill="1" applyBorder="1" applyAlignment="1" applyProtection="1">
      <alignment horizontal="center" vertical="center" wrapText="1"/>
      <protection hidden="1"/>
    </xf>
    <xf numFmtId="0" fontId="16" fillId="3" borderId="2" xfId="0" applyFont="1" applyFill="1" applyBorder="1" applyAlignment="1" applyProtection="1">
      <alignment horizontal="center" vertical="center" wrapText="1"/>
      <protection hidden="1"/>
    </xf>
    <xf numFmtId="0" fontId="20" fillId="3" borderId="42" xfId="0" applyFont="1" applyFill="1" applyBorder="1" applyAlignment="1" applyProtection="1">
      <alignment horizontal="right" vertical="center" wrapText="1"/>
      <protection hidden="1"/>
    </xf>
    <xf numFmtId="0" fontId="20" fillId="3" borderId="43" xfId="0" applyFont="1" applyFill="1" applyBorder="1" applyAlignment="1" applyProtection="1">
      <alignment horizontal="right" vertical="center" wrapText="1"/>
      <protection hidden="1"/>
    </xf>
    <xf numFmtId="0" fontId="20" fillId="3" borderId="25" xfId="0" applyFont="1" applyFill="1" applyBorder="1" applyAlignment="1" applyProtection="1">
      <alignment horizontal="right" vertical="center" wrapText="1"/>
      <protection hidden="1"/>
    </xf>
    <xf numFmtId="0" fontId="20" fillId="3" borderId="36" xfId="0" applyFont="1" applyFill="1" applyBorder="1" applyAlignment="1" applyProtection="1">
      <alignment horizontal="right" vertical="center" wrapText="1"/>
      <protection hidden="1"/>
    </xf>
    <xf numFmtId="0" fontId="20" fillId="3" borderId="40" xfId="0" applyFont="1" applyFill="1" applyBorder="1" applyAlignment="1" applyProtection="1">
      <alignment horizontal="right" vertical="center" wrapText="1"/>
      <protection hidden="1"/>
    </xf>
    <xf numFmtId="0" fontId="20" fillId="3" borderId="33" xfId="0" applyFont="1" applyFill="1" applyBorder="1" applyAlignment="1" applyProtection="1">
      <alignment horizontal="right" vertical="center" wrapText="1"/>
      <protection hidden="1"/>
    </xf>
    <xf numFmtId="0" fontId="20" fillId="3" borderId="26" xfId="0" applyFont="1" applyFill="1" applyBorder="1" applyAlignment="1" applyProtection="1">
      <alignment horizontal="right" vertical="center" wrapText="1"/>
      <protection hidden="1"/>
    </xf>
    <xf numFmtId="0" fontId="20" fillId="3" borderId="45" xfId="0" applyFont="1" applyFill="1" applyBorder="1" applyAlignment="1" applyProtection="1">
      <alignment horizontal="right" vertical="center" wrapText="1"/>
      <protection hidden="1"/>
    </xf>
    <xf numFmtId="0" fontId="16" fillId="3" borderId="27" xfId="0" applyFont="1" applyFill="1" applyBorder="1" applyAlignment="1" applyProtection="1">
      <alignment horizontal="left" vertical="center" wrapText="1"/>
      <protection hidden="1"/>
    </xf>
    <xf numFmtId="0" fontId="16" fillId="3" borderId="26" xfId="0" applyFont="1" applyFill="1" applyBorder="1" applyAlignment="1" applyProtection="1">
      <alignment horizontal="left" vertical="center" wrapText="1"/>
      <protection hidden="1"/>
    </xf>
    <xf numFmtId="0" fontId="11" fillId="3" borderId="18" xfId="0" applyFont="1" applyFill="1" applyBorder="1" applyAlignment="1" applyProtection="1">
      <alignment horizontal="left" vertical="center" wrapText="1"/>
      <protection hidden="1"/>
    </xf>
    <xf numFmtId="0" fontId="11" fillId="3" borderId="7" xfId="0" applyFont="1" applyFill="1" applyBorder="1" applyAlignment="1" applyProtection="1">
      <alignment horizontal="left" vertical="center" wrapText="1"/>
      <protection hidden="1"/>
    </xf>
    <xf numFmtId="0" fontId="11" fillId="3" borderId="35" xfId="0" applyFont="1" applyFill="1" applyBorder="1" applyAlignment="1" applyProtection="1">
      <alignment horizontal="left" vertical="center" wrapText="1"/>
      <protection hidden="1"/>
    </xf>
    <xf numFmtId="164" fontId="16" fillId="0" borderId="37" xfId="0" applyNumberFormat="1" applyFont="1" applyBorder="1" applyAlignment="1" applyProtection="1">
      <alignment horizontal="right" vertical="center" wrapText="1"/>
      <protection locked="0"/>
    </xf>
    <xf numFmtId="164" fontId="16" fillId="0" borderId="30" xfId="0" applyNumberFormat="1" applyFont="1" applyBorder="1" applyAlignment="1" applyProtection="1">
      <alignment horizontal="right" vertical="center" wrapText="1"/>
      <protection locked="0"/>
    </xf>
    <xf numFmtId="0" fontId="16" fillId="0" borderId="38" xfId="0" applyFont="1" applyBorder="1" applyAlignment="1" applyProtection="1">
      <alignment horizontal="left" vertical="center" wrapText="1"/>
      <protection locked="0"/>
    </xf>
    <xf numFmtId="0" fontId="16" fillId="0" borderId="15" xfId="0" applyFont="1" applyBorder="1" applyAlignment="1" applyProtection="1">
      <alignment horizontal="left" vertical="center" wrapText="1"/>
      <protection locked="0"/>
    </xf>
    <xf numFmtId="0" fontId="16" fillId="0" borderId="25" xfId="0" applyFont="1" applyBorder="1" applyAlignment="1" applyProtection="1">
      <alignment horizontal="left" vertical="center" wrapText="1"/>
      <protection locked="0"/>
    </xf>
    <xf numFmtId="0" fontId="16" fillId="0" borderId="37" xfId="0" applyFont="1" applyBorder="1" applyAlignment="1" applyProtection="1">
      <alignment horizontal="left" vertical="center" wrapText="1"/>
      <protection locked="0"/>
    </xf>
    <xf numFmtId="0" fontId="11" fillId="5" borderId="7" xfId="0" applyFont="1" applyFill="1" applyBorder="1" applyAlignment="1" applyProtection="1">
      <alignment horizontal="left" vertical="center" wrapText="1"/>
      <protection hidden="1"/>
    </xf>
    <xf numFmtId="0" fontId="11" fillId="5" borderId="35" xfId="0" applyFont="1" applyFill="1" applyBorder="1" applyAlignment="1" applyProtection="1">
      <alignment horizontal="left" vertical="center" wrapText="1"/>
      <protection hidden="1"/>
    </xf>
    <xf numFmtId="0" fontId="16" fillId="0" borderId="49" xfId="0" applyFont="1" applyBorder="1" applyAlignment="1" applyProtection="1">
      <alignment horizontal="left" vertical="center" wrapText="1"/>
      <protection locked="0"/>
    </xf>
    <xf numFmtId="0" fontId="16" fillId="0" borderId="51" xfId="0" applyFont="1" applyBorder="1" applyAlignment="1" applyProtection="1">
      <alignment horizontal="left" vertical="center" wrapText="1"/>
      <protection locked="0"/>
    </xf>
    <xf numFmtId="0" fontId="11" fillId="5" borderId="18" xfId="0" applyFont="1" applyFill="1" applyBorder="1" applyAlignment="1" applyProtection="1">
      <alignment horizontal="left" vertical="center" wrapText="1"/>
      <protection hidden="1"/>
    </xf>
    <xf numFmtId="0" fontId="16" fillId="0" borderId="12" xfId="0" applyFont="1" applyBorder="1" applyAlignment="1" applyProtection="1">
      <alignment horizontal="left" vertical="center" wrapText="1"/>
      <protection locked="0"/>
    </xf>
    <xf numFmtId="0" fontId="18" fillId="3" borderId="18" xfId="0" applyFont="1" applyFill="1" applyBorder="1" applyAlignment="1" applyProtection="1">
      <alignment horizontal="center" vertical="center" wrapText="1"/>
      <protection hidden="1"/>
    </xf>
    <xf numFmtId="0" fontId="18" fillId="3" borderId="7" xfId="0" applyFont="1" applyFill="1" applyBorder="1" applyAlignment="1" applyProtection="1">
      <alignment horizontal="center" vertical="center" wrapText="1"/>
      <protection hidden="1"/>
    </xf>
    <xf numFmtId="0" fontId="18" fillId="3" borderId="35" xfId="0" applyFont="1" applyFill="1" applyBorder="1" applyAlignment="1" applyProtection="1">
      <alignment horizontal="center" vertical="center" wrapText="1"/>
      <protection hidden="1"/>
    </xf>
    <xf numFmtId="0" fontId="27" fillId="7" borderId="8" xfId="0" applyFont="1" applyFill="1" applyBorder="1" applyAlignment="1" applyProtection="1">
      <alignment horizontal="center" vertical="center"/>
      <protection hidden="1"/>
    </xf>
    <xf numFmtId="0" fontId="27" fillId="7" borderId="9" xfId="0" applyFont="1" applyFill="1" applyBorder="1" applyAlignment="1" applyProtection="1">
      <alignment horizontal="center" vertical="center"/>
      <protection hidden="1"/>
    </xf>
    <xf numFmtId="0" fontId="27" fillId="7" borderId="10" xfId="0" applyFont="1" applyFill="1" applyBorder="1" applyAlignment="1" applyProtection="1">
      <alignment horizontal="center" vertical="center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0" fontId="27" fillId="7" borderId="12" xfId="0" applyFont="1" applyFill="1" applyBorder="1" applyAlignment="1" applyProtection="1">
      <alignment horizontal="center" vertical="center"/>
      <protection hidden="1"/>
    </xf>
    <xf numFmtId="0" fontId="27" fillId="7" borderId="13" xfId="0" applyFont="1" applyFill="1" applyBorder="1" applyAlignment="1" applyProtection="1">
      <alignment horizontal="center" vertical="center"/>
      <protection hidden="1"/>
    </xf>
    <xf numFmtId="0" fontId="11" fillId="3" borderId="25" xfId="0" applyFont="1" applyFill="1" applyBorder="1" applyAlignment="1" applyProtection="1">
      <alignment horizontal="left" vertical="center" wrapText="1"/>
      <protection hidden="1"/>
    </xf>
    <xf numFmtId="0" fontId="11" fillId="3" borderId="36" xfId="0" applyFont="1" applyFill="1" applyBorder="1" applyAlignment="1" applyProtection="1">
      <alignment horizontal="left" vertical="center" wrapText="1"/>
      <protection hidden="1"/>
    </xf>
    <xf numFmtId="0" fontId="11" fillId="0" borderId="37" xfId="0" applyFont="1" applyBorder="1" applyAlignment="1" applyProtection="1">
      <alignment horizontal="left" vertical="center" wrapText="1"/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1" fillId="0" borderId="30" xfId="0" applyFont="1" applyBorder="1" applyAlignment="1" applyProtection="1">
      <alignment horizontal="left" vertical="center" wrapText="1"/>
      <protection locked="0"/>
    </xf>
    <xf numFmtId="0" fontId="11" fillId="3" borderId="39" xfId="0" applyFont="1" applyFill="1" applyBorder="1" applyAlignment="1" applyProtection="1">
      <alignment horizontal="left" vertical="center" wrapText="1"/>
      <protection hidden="1"/>
    </xf>
    <xf numFmtId="0" fontId="11" fillId="3" borderId="2" xfId="0" applyFont="1" applyFill="1" applyBorder="1" applyAlignment="1" applyProtection="1">
      <alignment horizontal="left" vertical="center" wrapText="1"/>
      <protection hidden="1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3" borderId="37" xfId="0" applyFont="1" applyFill="1" applyBorder="1" applyAlignment="1" applyProtection="1">
      <alignment horizontal="center" vertical="center" wrapText="1"/>
      <protection hidden="1"/>
    </xf>
    <xf numFmtId="0" fontId="11" fillId="3" borderId="28" xfId="0" applyFont="1" applyFill="1" applyBorder="1" applyAlignment="1" applyProtection="1">
      <alignment horizontal="center" vertical="center" wrapText="1"/>
      <protection hidden="1"/>
    </xf>
    <xf numFmtId="0" fontId="11" fillId="3" borderId="34" xfId="0" applyFont="1" applyFill="1" applyBorder="1" applyAlignment="1" applyProtection="1">
      <alignment horizontal="center" vertical="center" wrapText="1"/>
      <protection hidden="1"/>
    </xf>
    <xf numFmtId="0" fontId="11" fillId="3" borderId="36" xfId="0" applyFont="1" applyFill="1" applyBorder="1" applyAlignment="1" applyProtection="1">
      <alignment horizontal="center" vertical="center" wrapText="1"/>
      <protection hidden="1"/>
    </xf>
    <xf numFmtId="0" fontId="11" fillId="3" borderId="3" xfId="0" applyFont="1" applyFill="1" applyBorder="1" applyAlignment="1" applyProtection="1">
      <alignment horizontal="center" vertical="center" wrapText="1"/>
      <protection hidden="1"/>
    </xf>
    <xf numFmtId="0" fontId="11" fillId="3" borderId="38" xfId="0" applyFont="1" applyFill="1" applyBorder="1" applyAlignment="1" applyProtection="1">
      <alignment horizontal="left" vertical="center" wrapText="1"/>
      <protection hidden="1"/>
    </xf>
    <xf numFmtId="0" fontId="11" fillId="3" borderId="1" xfId="0" applyFont="1" applyFill="1" applyBorder="1" applyAlignment="1" applyProtection="1">
      <alignment horizontal="left" vertical="center" wrapText="1"/>
      <protection hidden="1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 applyProtection="1">
      <alignment horizontal="left" vertical="center" wrapText="1"/>
      <protection locked="0"/>
    </xf>
    <xf numFmtId="0" fontId="25" fillId="7" borderId="8" xfId="0" applyFont="1" applyFill="1" applyBorder="1" applyAlignment="1" applyProtection="1">
      <alignment horizontal="center" vertical="center" wrapText="1"/>
      <protection hidden="1"/>
    </xf>
    <xf numFmtId="0" fontId="25" fillId="7" borderId="9" xfId="0" applyFont="1" applyFill="1" applyBorder="1" applyAlignment="1" applyProtection="1">
      <alignment horizontal="center" vertical="center" wrapText="1"/>
      <protection hidden="1"/>
    </xf>
    <xf numFmtId="0" fontId="25" fillId="7" borderId="10" xfId="0" applyFont="1" applyFill="1" applyBorder="1" applyAlignment="1" applyProtection="1">
      <alignment horizontal="center" vertical="center" wrapText="1"/>
      <protection hidden="1"/>
    </xf>
    <xf numFmtId="0" fontId="25" fillId="7" borderId="20" xfId="0" applyFont="1" applyFill="1" applyBorder="1" applyAlignment="1" applyProtection="1">
      <alignment horizontal="center" vertical="center" wrapText="1"/>
      <protection hidden="1"/>
    </xf>
    <xf numFmtId="0" fontId="25" fillId="7" borderId="0" xfId="0" applyFont="1" applyFill="1" applyAlignment="1" applyProtection="1">
      <alignment horizontal="center" vertical="center" wrapText="1"/>
      <protection hidden="1"/>
    </xf>
    <xf numFmtId="0" fontId="25" fillId="7" borderId="21" xfId="0" applyFont="1" applyFill="1" applyBorder="1" applyAlignment="1" applyProtection="1">
      <alignment horizontal="center" vertical="center" wrapText="1"/>
      <protection hidden="1"/>
    </xf>
    <xf numFmtId="0" fontId="24" fillId="7" borderId="20" xfId="0" applyFont="1" applyFill="1" applyBorder="1" applyAlignment="1" applyProtection="1">
      <alignment horizontal="center" vertical="top" wrapText="1"/>
      <protection hidden="1"/>
    </xf>
    <xf numFmtId="0" fontId="24" fillId="7" borderId="0" xfId="0" applyFont="1" applyFill="1" applyAlignment="1" applyProtection="1">
      <alignment horizontal="center" vertical="top" wrapText="1"/>
      <protection hidden="1"/>
    </xf>
    <xf numFmtId="0" fontId="24" fillId="7" borderId="21" xfId="0" applyFont="1" applyFill="1" applyBorder="1" applyAlignment="1" applyProtection="1">
      <alignment horizontal="center" vertical="top" wrapText="1"/>
      <protection hidden="1"/>
    </xf>
    <xf numFmtId="0" fontId="24" fillId="7" borderId="11" xfId="0" applyFont="1" applyFill="1" applyBorder="1" applyAlignment="1" applyProtection="1">
      <alignment horizontal="center" vertical="top" wrapText="1"/>
      <protection hidden="1"/>
    </xf>
    <xf numFmtId="0" fontId="24" fillId="7" borderId="12" xfId="0" applyFont="1" applyFill="1" applyBorder="1" applyAlignment="1" applyProtection="1">
      <alignment horizontal="center" vertical="top" wrapText="1"/>
      <protection hidden="1"/>
    </xf>
    <xf numFmtId="0" fontId="24" fillId="7" borderId="13" xfId="0" applyFont="1" applyFill="1" applyBorder="1" applyAlignment="1" applyProtection="1">
      <alignment horizontal="center" vertical="top" wrapText="1"/>
      <protection hidden="1"/>
    </xf>
    <xf numFmtId="0" fontId="5" fillId="7" borderId="20" xfId="0" applyFont="1" applyFill="1" applyBorder="1" applyAlignment="1" applyProtection="1">
      <alignment horizontal="left" vertical="center" wrapText="1"/>
      <protection hidden="1"/>
    </xf>
    <xf numFmtId="0" fontId="5" fillId="7" borderId="0" xfId="0" applyFont="1" applyFill="1" applyAlignment="1" applyProtection="1">
      <alignment horizontal="left" vertical="center" wrapText="1"/>
      <protection hidden="1"/>
    </xf>
    <xf numFmtId="0" fontId="7" fillId="7" borderId="0" xfId="0" applyFont="1" applyFill="1" applyAlignment="1" applyProtection="1">
      <alignment horizontal="left" vertical="top" wrapText="1"/>
      <protection hidden="1"/>
    </xf>
    <xf numFmtId="0" fontId="7" fillId="7" borderId="21" xfId="0" applyFont="1" applyFill="1" applyBorder="1" applyAlignment="1" applyProtection="1">
      <alignment horizontal="left" vertical="top" wrapText="1"/>
      <protection hidden="1"/>
    </xf>
    <xf numFmtId="0" fontId="16" fillId="7" borderId="0" xfId="0" applyFont="1" applyFill="1" applyAlignment="1" applyProtection="1">
      <alignment horizontal="left" vertical="top" wrapText="1"/>
      <protection hidden="1"/>
    </xf>
    <xf numFmtId="0" fontId="9" fillId="7" borderId="0" xfId="0" applyFont="1" applyFill="1" applyAlignment="1" applyProtection="1">
      <alignment horizontal="left" vertical="top" wrapText="1"/>
      <protection hidden="1"/>
    </xf>
    <xf numFmtId="0" fontId="9" fillId="7" borderId="21" xfId="0" applyFont="1" applyFill="1" applyBorder="1" applyAlignment="1" applyProtection="1">
      <alignment horizontal="left" vertical="top" wrapText="1"/>
      <protection hidden="1"/>
    </xf>
    <xf numFmtId="0" fontId="5" fillId="7" borderId="21" xfId="0" applyFont="1" applyFill="1" applyBorder="1" applyAlignment="1" applyProtection="1">
      <alignment horizontal="left" vertical="center" wrapText="1"/>
      <protection hidden="1"/>
    </xf>
    <xf numFmtId="0" fontId="11" fillId="3" borderId="30" xfId="0" applyFont="1" applyFill="1" applyBorder="1" applyAlignment="1" applyProtection="1">
      <alignment horizontal="center" vertical="center" wrapText="1"/>
      <protection hidden="1"/>
    </xf>
    <xf numFmtId="0" fontId="24" fillId="7" borderId="20" xfId="0" applyFont="1" applyFill="1" applyBorder="1" applyAlignment="1" applyProtection="1">
      <alignment horizontal="center" vertical="center" wrapText="1"/>
      <protection hidden="1"/>
    </xf>
    <xf numFmtId="0" fontId="5" fillId="7" borderId="0" xfId="0" applyFont="1" applyFill="1" applyAlignment="1" applyProtection="1">
      <alignment horizontal="center" vertical="center" wrapText="1"/>
      <protection hidden="1"/>
    </xf>
    <xf numFmtId="0" fontId="5" fillId="7" borderId="21" xfId="0" applyFont="1" applyFill="1" applyBorder="1" applyAlignment="1" applyProtection="1">
      <alignment horizontal="center" vertical="center" wrapText="1"/>
      <protection hidden="1"/>
    </xf>
    <xf numFmtId="0" fontId="5" fillId="7" borderId="11" xfId="0" applyFont="1" applyFill="1" applyBorder="1" applyAlignment="1" applyProtection="1">
      <alignment horizontal="center" vertical="center" wrapText="1"/>
      <protection hidden="1"/>
    </xf>
    <xf numFmtId="0" fontId="5" fillId="7" borderId="12" xfId="0" applyFont="1" applyFill="1" applyBorder="1" applyAlignment="1" applyProtection="1">
      <alignment horizontal="center" vertical="center" wrapText="1"/>
      <protection hidden="1"/>
    </xf>
    <xf numFmtId="0" fontId="5" fillId="7" borderId="13" xfId="0" applyFont="1" applyFill="1" applyBorder="1" applyAlignment="1" applyProtection="1">
      <alignment horizontal="center" vertical="center" wrapText="1"/>
      <protection hidden="1"/>
    </xf>
    <xf numFmtId="0" fontId="12" fillId="0" borderId="12" xfId="0" applyFont="1" applyBorder="1" applyAlignment="1" applyProtection="1">
      <alignment horizontal="left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left" vertical="center" wrapText="1"/>
      <protection hidden="1"/>
    </xf>
    <xf numFmtId="0" fontId="11" fillId="3" borderId="48" xfId="0" applyFont="1" applyFill="1" applyBorder="1" applyAlignment="1" applyProtection="1">
      <alignment horizontal="left" vertical="center" wrapText="1"/>
      <protection hidden="1"/>
    </xf>
    <xf numFmtId="0" fontId="11" fillId="3" borderId="11" xfId="0" applyFont="1" applyFill="1" applyBorder="1" applyAlignment="1" applyProtection="1">
      <alignment horizontal="left" vertical="center" wrapText="1"/>
      <protection hidden="1"/>
    </xf>
    <xf numFmtId="0" fontId="11" fillId="3" borderId="52" xfId="0" applyFont="1" applyFill="1" applyBorder="1" applyAlignment="1" applyProtection="1">
      <alignment horizontal="left" vertical="center" wrapText="1"/>
      <protection hidden="1"/>
    </xf>
    <xf numFmtId="0" fontId="28" fillId="5" borderId="18" xfId="0" applyFont="1" applyFill="1" applyBorder="1" applyAlignment="1" applyProtection="1">
      <alignment horizontal="left" vertical="center" wrapText="1"/>
      <protection hidden="1"/>
    </xf>
    <xf numFmtId="0" fontId="28" fillId="5" borderId="7" xfId="0" applyFont="1" applyFill="1" applyBorder="1" applyAlignment="1" applyProtection="1">
      <alignment horizontal="left" vertical="center" wrapText="1"/>
      <protection hidden="1"/>
    </xf>
    <xf numFmtId="0" fontId="28" fillId="5" borderId="35" xfId="0" applyFont="1" applyFill="1" applyBorder="1" applyAlignment="1" applyProtection="1">
      <alignment horizontal="left" vertical="center" wrapText="1"/>
      <protection hidden="1"/>
    </xf>
    <xf numFmtId="0" fontId="16" fillId="0" borderId="32" xfId="0" applyFont="1" applyBorder="1" applyAlignment="1" applyProtection="1">
      <alignment horizontal="left" vertical="center" wrapText="1"/>
      <protection locked="0"/>
    </xf>
    <xf numFmtId="0" fontId="16" fillId="0" borderId="30" xfId="0" applyFont="1" applyBorder="1" applyAlignment="1" applyProtection="1">
      <alignment horizontal="left" vertical="center" wrapText="1"/>
      <protection locked="0"/>
    </xf>
    <xf numFmtId="0" fontId="16" fillId="0" borderId="17" xfId="0" applyFont="1" applyBorder="1" applyAlignment="1" applyProtection="1">
      <alignment horizontal="left" vertical="center" wrapText="1"/>
      <protection locked="0"/>
    </xf>
    <xf numFmtId="0" fontId="29" fillId="0" borderId="38" xfId="0" applyFont="1" applyBorder="1" applyAlignment="1" applyProtection="1">
      <alignment horizontal="left" vertical="center" wrapText="1"/>
      <protection locked="0"/>
    </xf>
    <xf numFmtId="0" fontId="29" fillId="0" borderId="15" xfId="0" applyFont="1" applyBorder="1" applyAlignment="1" applyProtection="1">
      <alignment horizontal="left" vertical="center" wrapText="1"/>
      <protection locked="0"/>
    </xf>
    <xf numFmtId="0" fontId="29" fillId="0" borderId="29" xfId="0" applyFont="1" applyBorder="1" applyAlignment="1" applyProtection="1">
      <alignment horizontal="left" vertical="center" wrapText="1"/>
      <protection locked="0"/>
    </xf>
    <xf numFmtId="0" fontId="29" fillId="0" borderId="16" xfId="0" applyFont="1" applyBorder="1" applyAlignment="1" applyProtection="1">
      <alignment horizontal="left" vertical="center" wrapText="1"/>
      <protection locked="0"/>
    </xf>
    <xf numFmtId="0" fontId="28" fillId="3" borderId="19" xfId="0" applyFont="1" applyFill="1" applyBorder="1" applyAlignment="1" applyProtection="1">
      <alignment horizontal="left" vertical="center" wrapText="1"/>
      <protection hidden="1"/>
    </xf>
    <xf numFmtId="0" fontId="28" fillId="3" borderId="6" xfId="0" applyFont="1" applyFill="1" applyBorder="1" applyAlignment="1" applyProtection="1">
      <alignment horizontal="left" vertical="center" wrapText="1"/>
      <protection hidden="1"/>
    </xf>
    <xf numFmtId="0" fontId="28" fillId="3" borderId="18" xfId="0" applyFont="1" applyFill="1" applyBorder="1" applyAlignment="1" applyProtection="1">
      <alignment horizontal="left" vertical="center" wrapText="1"/>
      <protection hidden="1"/>
    </xf>
    <xf numFmtId="0" fontId="28" fillId="3" borderId="7" xfId="0" applyFont="1" applyFill="1" applyBorder="1" applyAlignment="1" applyProtection="1">
      <alignment horizontal="left" vertical="center" wrapText="1"/>
      <protection hidden="1"/>
    </xf>
    <xf numFmtId="0" fontId="28" fillId="3" borderId="35" xfId="0" applyFont="1" applyFill="1" applyBorder="1" applyAlignment="1" applyProtection="1">
      <alignment horizontal="left" vertical="center" wrapText="1"/>
      <protection hidden="1"/>
    </xf>
    <xf numFmtId="0" fontId="29" fillId="0" borderId="7" xfId="0" applyFont="1" applyBorder="1" applyAlignment="1" applyProtection="1">
      <alignment horizontal="left" vertical="center" wrapText="1"/>
      <protection locked="0"/>
    </xf>
    <xf numFmtId="0" fontId="29" fillId="6" borderId="18" xfId="0" applyFont="1" applyFill="1" applyBorder="1" applyAlignment="1" applyProtection="1">
      <alignment horizontal="center" wrapText="1"/>
      <protection locked="0"/>
    </xf>
    <xf numFmtId="0" fontId="29" fillId="6" borderId="7" xfId="0" applyFont="1" applyFill="1" applyBorder="1" applyAlignment="1" applyProtection="1">
      <alignment horizontal="center" wrapText="1"/>
      <protection locked="0"/>
    </xf>
    <xf numFmtId="0" fontId="29" fillId="6" borderId="35" xfId="0" applyFont="1" applyFill="1" applyBorder="1" applyAlignment="1" applyProtection="1">
      <alignment horizontal="center" wrapText="1"/>
      <protection locked="0"/>
    </xf>
    <xf numFmtId="0" fontId="16" fillId="0" borderId="12" xfId="0" applyFont="1" applyBorder="1" applyAlignment="1" applyProtection="1">
      <alignment horizontal="left" vertical="center" wrapText="1"/>
      <protection hidden="1"/>
    </xf>
    <xf numFmtId="0" fontId="11" fillId="0" borderId="37" xfId="0" applyFont="1" applyBorder="1" applyAlignment="1" applyProtection="1">
      <alignment horizontal="left" vertical="center" wrapText="1"/>
      <protection hidden="1"/>
    </xf>
    <xf numFmtId="0" fontId="11" fillId="0" borderId="28" xfId="0" applyFont="1" applyBorder="1" applyAlignment="1" applyProtection="1">
      <alignment horizontal="left" vertical="center" wrapText="1"/>
      <protection hidden="1"/>
    </xf>
    <xf numFmtId="0" fontId="11" fillId="0" borderId="30" xfId="0" applyFont="1" applyBorder="1" applyAlignment="1" applyProtection="1">
      <alignment horizontal="left" vertical="center" wrapText="1"/>
      <protection hidden="1"/>
    </xf>
    <xf numFmtId="0" fontId="11" fillId="0" borderId="1" xfId="0" applyFont="1" applyBorder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left" vertical="center" wrapText="1"/>
      <protection hidden="1"/>
    </xf>
    <xf numFmtId="0" fontId="16" fillId="0" borderId="25" xfId="0" applyFont="1" applyBorder="1" applyAlignment="1" applyProtection="1">
      <alignment horizontal="left" vertical="center" wrapText="1"/>
      <protection hidden="1"/>
    </xf>
    <xf numFmtId="0" fontId="16" fillId="0" borderId="37" xfId="0" applyFont="1" applyBorder="1" applyAlignment="1" applyProtection="1">
      <alignment horizontal="left" vertical="center" wrapText="1"/>
      <protection hidden="1"/>
    </xf>
    <xf numFmtId="0" fontId="16" fillId="0" borderId="38" xfId="0" applyFont="1" applyBorder="1" applyAlignment="1" applyProtection="1">
      <alignment horizontal="left" vertical="center" wrapText="1"/>
      <protection hidden="1"/>
    </xf>
    <xf numFmtId="0" fontId="16" fillId="0" borderId="15" xfId="0" applyFont="1" applyBorder="1" applyAlignment="1" applyProtection="1">
      <alignment horizontal="left" vertical="center" wrapText="1"/>
      <protection hidden="1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11" fillId="0" borderId="5" xfId="0" applyFont="1" applyBorder="1" applyAlignment="1" applyProtection="1">
      <alignment horizontal="left"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6" fillId="0" borderId="29" xfId="0" applyFont="1" applyBorder="1" applyAlignment="1" applyProtection="1">
      <alignment horizontal="left" vertical="center" wrapText="1"/>
      <protection hidden="1"/>
    </xf>
    <xf numFmtId="0" fontId="16" fillId="0" borderId="16" xfId="0" applyFont="1" applyBorder="1" applyAlignment="1" applyProtection="1">
      <alignment horizontal="left" vertical="center" wrapText="1"/>
      <protection hidden="1"/>
    </xf>
    <xf numFmtId="0" fontId="16" fillId="0" borderId="49" xfId="0" applyFont="1" applyBorder="1" applyAlignment="1" applyProtection="1">
      <alignment horizontal="left" vertical="center" wrapText="1"/>
      <protection hidden="1"/>
    </xf>
    <xf numFmtId="0" fontId="16" fillId="0" borderId="51" xfId="0" applyFont="1" applyBorder="1" applyAlignment="1" applyProtection="1">
      <alignment horizontal="left" vertical="center" wrapText="1"/>
      <protection hidden="1"/>
    </xf>
    <xf numFmtId="164" fontId="16" fillId="0" borderId="37" xfId="0" applyNumberFormat="1" applyFont="1" applyBorder="1" applyAlignment="1" applyProtection="1">
      <alignment horizontal="right" vertical="center" wrapText="1"/>
      <protection hidden="1"/>
    </xf>
    <xf numFmtId="164" fontId="16" fillId="0" borderId="30" xfId="0" applyNumberFormat="1" applyFont="1" applyBorder="1" applyAlignment="1" applyProtection="1">
      <alignment horizontal="right" vertical="center" wrapText="1"/>
      <protection hidden="1"/>
    </xf>
    <xf numFmtId="164" fontId="16" fillId="0" borderId="44" xfId="0" applyNumberFormat="1" applyFont="1" applyBorder="1" applyAlignment="1" applyProtection="1">
      <alignment horizontal="right" vertical="center" wrapText="1"/>
      <protection hidden="1"/>
    </xf>
    <xf numFmtId="164" fontId="16" fillId="0" borderId="46" xfId="0" applyNumberFormat="1" applyFont="1" applyBorder="1" applyAlignment="1" applyProtection="1">
      <alignment horizontal="right" vertical="center" wrapText="1"/>
      <protection hidden="1"/>
    </xf>
    <xf numFmtId="0" fontId="16" fillId="0" borderId="7" xfId="0" applyFont="1" applyBorder="1" applyAlignment="1" applyProtection="1">
      <alignment horizontal="left" vertical="center" wrapText="1"/>
      <protection hidden="1"/>
    </xf>
    <xf numFmtId="0" fontId="16" fillId="6" borderId="18" xfId="0" applyFont="1" applyFill="1" applyBorder="1" applyAlignment="1" applyProtection="1">
      <alignment horizontal="center" wrapText="1"/>
      <protection hidden="1"/>
    </xf>
    <xf numFmtId="0" fontId="16" fillId="6" borderId="7" xfId="0" applyFont="1" applyFill="1" applyBorder="1" applyAlignment="1" applyProtection="1">
      <alignment horizontal="center" wrapText="1"/>
      <protection hidden="1"/>
    </xf>
    <xf numFmtId="0" fontId="16" fillId="6" borderId="35" xfId="0" applyFont="1" applyFill="1" applyBorder="1" applyAlignment="1" applyProtection="1">
      <alignment horizontal="center" wrapText="1"/>
      <protection hidden="1"/>
    </xf>
    <xf numFmtId="0" fontId="28" fillId="3" borderId="38" xfId="0" applyFont="1" applyFill="1" applyBorder="1" applyAlignment="1" applyProtection="1">
      <alignment horizontal="left" vertical="center" wrapText="1"/>
      <protection hidden="1"/>
    </xf>
    <xf numFmtId="0" fontId="28" fillId="3" borderId="1" xfId="0" applyFont="1" applyFill="1" applyBorder="1" applyAlignment="1" applyProtection="1">
      <alignment horizontal="left" vertical="center" wrapText="1"/>
      <protection hidden="1"/>
    </xf>
    <xf numFmtId="0" fontId="28" fillId="3" borderId="39" xfId="0" applyFont="1" applyFill="1" applyBorder="1" applyAlignment="1" applyProtection="1">
      <alignment horizontal="left" vertical="center" wrapText="1"/>
      <protection hidden="1"/>
    </xf>
    <xf numFmtId="0" fontId="28" fillId="3" borderId="2" xfId="0" applyFont="1" applyFill="1" applyBorder="1" applyAlignment="1" applyProtection="1">
      <alignment horizontal="left" vertical="center" wrapText="1"/>
      <protection hidden="1"/>
    </xf>
    <xf numFmtId="0" fontId="30" fillId="3" borderId="18" xfId="0" applyFont="1" applyFill="1" applyBorder="1" applyAlignment="1" applyProtection="1">
      <alignment horizontal="center" vertical="center" wrapText="1"/>
      <protection hidden="1"/>
    </xf>
    <xf numFmtId="0" fontId="30" fillId="3" borderId="7" xfId="0" applyFont="1" applyFill="1" applyBorder="1" applyAlignment="1" applyProtection="1">
      <alignment horizontal="center" vertical="center" wrapText="1"/>
      <protection hidden="1"/>
    </xf>
    <xf numFmtId="0" fontId="30" fillId="3" borderId="35" xfId="0" applyFont="1" applyFill="1" applyBorder="1" applyAlignment="1" applyProtection="1">
      <alignment horizontal="center" vertical="center" wrapText="1"/>
      <protection hidden="1"/>
    </xf>
    <xf numFmtId="0" fontId="28" fillId="3" borderId="25" xfId="0" applyFont="1" applyFill="1" applyBorder="1" applyAlignment="1" applyProtection="1">
      <alignment horizontal="left" vertical="center" wrapText="1"/>
      <protection hidden="1"/>
    </xf>
    <xf numFmtId="0" fontId="28" fillId="3" borderId="36" xfId="0" applyFont="1" applyFill="1" applyBorder="1" applyAlignment="1" applyProtection="1">
      <alignment horizontal="left" vertical="center" wrapText="1"/>
      <protection hidden="1"/>
    </xf>
    <xf numFmtId="0" fontId="28" fillId="0" borderId="37" xfId="0" applyFont="1" applyBorder="1" applyAlignment="1" applyProtection="1">
      <alignment horizontal="left" vertical="center" wrapText="1"/>
      <protection hidden="1"/>
    </xf>
    <xf numFmtId="0" fontId="28" fillId="0" borderId="28" xfId="0" applyFont="1" applyBorder="1" applyAlignment="1" applyProtection="1">
      <alignment horizontal="left" vertical="center" wrapText="1"/>
      <protection hidden="1"/>
    </xf>
    <xf numFmtId="0" fontId="28" fillId="0" borderId="30" xfId="0" applyFont="1" applyBorder="1" applyAlignment="1" applyProtection="1">
      <alignment horizontal="left" vertical="center" wrapText="1"/>
      <protection hidden="1"/>
    </xf>
    <xf numFmtId="0" fontId="28" fillId="0" borderId="1" xfId="0" applyFont="1" applyBorder="1" applyAlignment="1" applyProtection="1">
      <alignment horizontal="left" vertical="center" wrapText="1"/>
      <protection hidden="1"/>
    </xf>
    <xf numFmtId="0" fontId="28" fillId="0" borderId="4" xfId="0" applyFont="1" applyBorder="1" applyAlignment="1" applyProtection="1">
      <alignment horizontal="left" vertical="center" wrapText="1"/>
      <protection hidden="1"/>
    </xf>
    <xf numFmtId="0" fontId="28" fillId="0" borderId="2" xfId="0" applyFont="1" applyBorder="1" applyAlignment="1" applyProtection="1">
      <alignment horizontal="left" vertical="center" wrapText="1"/>
      <protection hidden="1"/>
    </xf>
    <xf numFmtId="0" fontId="28" fillId="0" borderId="5" xfId="0" applyFont="1" applyBorder="1" applyAlignment="1" applyProtection="1">
      <alignment horizontal="left" vertical="center" wrapText="1"/>
      <protection hidden="1"/>
    </xf>
    <xf numFmtId="0" fontId="31" fillId="2" borderId="7" xfId="0" applyFont="1" applyFill="1" applyBorder="1" applyAlignment="1" applyProtection="1">
      <alignment horizontal="center" vertical="center"/>
      <protection hidden="1"/>
    </xf>
    <xf numFmtId="0" fontId="28" fillId="3" borderId="8" xfId="0" applyFont="1" applyFill="1" applyBorder="1" applyAlignment="1" applyProtection="1">
      <alignment horizontal="left" vertical="center" wrapText="1"/>
      <protection hidden="1"/>
    </xf>
    <xf numFmtId="0" fontId="28" fillId="3" borderId="48" xfId="0" applyFont="1" applyFill="1" applyBorder="1" applyAlignment="1" applyProtection="1">
      <alignment horizontal="left" vertical="center" wrapText="1"/>
      <protection hidden="1"/>
    </xf>
    <xf numFmtId="0" fontId="28" fillId="3" borderId="11" xfId="0" applyFont="1" applyFill="1" applyBorder="1" applyAlignment="1" applyProtection="1">
      <alignment horizontal="left" vertical="center" wrapText="1"/>
      <protection hidden="1"/>
    </xf>
    <xf numFmtId="0" fontId="28" fillId="3" borderId="52" xfId="0" applyFont="1" applyFill="1" applyBorder="1" applyAlignment="1" applyProtection="1">
      <alignment horizontal="left" vertical="center" wrapText="1"/>
      <protection hidden="1"/>
    </xf>
    <xf numFmtId="0" fontId="28" fillId="3" borderId="37" xfId="0" applyFont="1" applyFill="1" applyBorder="1" applyAlignment="1" applyProtection="1">
      <alignment horizontal="center" vertical="center" wrapText="1"/>
      <protection hidden="1"/>
    </xf>
    <xf numFmtId="0" fontId="28" fillId="3" borderId="28" xfId="0" applyFont="1" applyFill="1" applyBorder="1" applyAlignment="1" applyProtection="1">
      <alignment horizontal="center" vertical="center" wrapText="1"/>
      <protection hidden="1"/>
    </xf>
    <xf numFmtId="0" fontId="28" fillId="3" borderId="34" xfId="0" applyFont="1" applyFill="1" applyBorder="1" applyAlignment="1" applyProtection="1">
      <alignment horizontal="center" vertical="center" wrapText="1"/>
      <protection hidden="1"/>
    </xf>
    <xf numFmtId="0" fontId="28" fillId="3" borderId="30" xfId="0" applyFont="1" applyFill="1" applyBorder="1" applyAlignment="1" applyProtection="1">
      <alignment horizontal="center" vertical="center" wrapText="1"/>
      <protection hidden="1"/>
    </xf>
    <xf numFmtId="0" fontId="29" fillId="0" borderId="38" xfId="0" applyFont="1" applyBorder="1" applyAlignment="1" applyProtection="1">
      <alignment horizontal="left" vertical="center" wrapText="1"/>
      <protection hidden="1"/>
    </xf>
    <xf numFmtId="0" fontId="29" fillId="0" borderId="15" xfId="0" applyFont="1" applyBorder="1" applyAlignment="1" applyProtection="1">
      <alignment horizontal="left" vertical="center" wrapText="1"/>
      <protection hidden="1"/>
    </xf>
    <xf numFmtId="0" fontId="29" fillId="0" borderId="29" xfId="0" applyFont="1" applyBorder="1" applyAlignment="1" applyProtection="1">
      <alignment horizontal="left" vertical="center" wrapText="1"/>
      <protection hidden="1"/>
    </xf>
    <xf numFmtId="0" fontId="29" fillId="0" borderId="16" xfId="0" applyFont="1" applyBorder="1" applyAlignment="1" applyProtection="1">
      <alignment horizontal="left" vertical="center" wrapText="1"/>
      <protection hidden="1"/>
    </xf>
    <xf numFmtId="0" fontId="29" fillId="0" borderId="25" xfId="0" applyFont="1" applyBorder="1" applyAlignment="1" applyProtection="1">
      <alignment horizontal="left" vertical="center" wrapText="1"/>
      <protection hidden="1"/>
    </xf>
    <xf numFmtId="0" fontId="29" fillId="0" borderId="37" xfId="0" applyFont="1" applyBorder="1" applyAlignment="1" applyProtection="1">
      <alignment horizontal="left" vertical="center" wrapText="1"/>
      <protection hidden="1"/>
    </xf>
    <xf numFmtId="0" fontId="29" fillId="0" borderId="7" xfId="0" applyFont="1" applyBorder="1" applyAlignment="1" applyProtection="1">
      <alignment horizontal="left" vertical="center" wrapText="1"/>
      <protection hidden="1"/>
    </xf>
    <xf numFmtId="0" fontId="29" fillId="6" borderId="18" xfId="0" applyFont="1" applyFill="1" applyBorder="1" applyAlignment="1" applyProtection="1">
      <alignment horizontal="center" wrapText="1"/>
      <protection hidden="1"/>
    </xf>
    <xf numFmtId="0" fontId="29" fillId="6" borderId="7" xfId="0" applyFont="1" applyFill="1" applyBorder="1" applyAlignment="1" applyProtection="1">
      <alignment horizontal="center" wrapText="1"/>
      <protection hidden="1"/>
    </xf>
    <xf numFmtId="0" fontId="29" fillId="6" borderId="35" xfId="0" applyFont="1" applyFill="1" applyBorder="1" applyAlignment="1" applyProtection="1">
      <alignment horizontal="center" wrapText="1"/>
      <protection hidden="1"/>
    </xf>
  </cellXfs>
  <cellStyles count="5">
    <cellStyle name="Normální" xfId="0" builtinId="0"/>
    <cellStyle name="Normální 2" xfId="1" xr:uid="{00000000-0005-0000-0000-000001000000}"/>
    <cellStyle name="Normální 3" xfId="2" xr:uid="{00000000-0005-0000-0000-000002000000}"/>
    <cellStyle name="Procenta" xfId="4" builtinId="5"/>
    <cellStyle name="Správně" xfId="3" builtinId="26"/>
  </cellStyles>
  <dxfs count="12"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F654F-26E3-4E19-B8AF-48B1D9FD7641}">
  <sheetPr>
    <tabColor theme="6" tint="0.39997558519241921"/>
    <pageSetUpPr fitToPage="1"/>
  </sheetPr>
  <dimension ref="A1:V50"/>
  <sheetViews>
    <sheetView zoomScale="70" zoomScaleNormal="70" zoomScaleSheetLayoutView="70" workbookViewId="0">
      <selection activeCell="J17" sqref="J17"/>
    </sheetView>
  </sheetViews>
  <sheetFormatPr defaultRowHeight="15" x14ac:dyDescent="0.25"/>
  <cols>
    <col min="1" max="1" width="11.7109375" style="74" customWidth="1"/>
    <col min="2" max="2" width="38.140625" style="74" customWidth="1"/>
    <col min="3" max="3" width="11.140625" style="74" customWidth="1"/>
    <col min="4" max="4" width="10.140625" style="74" customWidth="1"/>
    <col min="5" max="5" width="17.7109375" style="74" customWidth="1"/>
    <col min="6" max="6" width="21.7109375" style="75" customWidth="1"/>
    <col min="7" max="7" width="11.42578125" style="74" customWidth="1"/>
    <col min="8" max="8" width="17.7109375" style="74" customWidth="1"/>
    <col min="9" max="9" width="21.7109375" style="75" customWidth="1"/>
    <col min="10" max="16384" width="9.140625" style="76"/>
  </cols>
  <sheetData>
    <row r="1" spans="1:22" ht="15.75" thickBot="1" x14ac:dyDescent="0.3">
      <c r="A1" s="167" t="s">
        <v>44</v>
      </c>
      <c r="B1" s="167"/>
    </row>
    <row r="2" spans="1:22" ht="54.95" customHeight="1" thickBot="1" x14ac:dyDescent="0.3">
      <c r="A2" s="168" t="s">
        <v>42</v>
      </c>
      <c r="B2" s="169"/>
      <c r="C2" s="169"/>
      <c r="D2" s="169"/>
      <c r="E2" s="169"/>
      <c r="F2" s="169"/>
      <c r="G2" s="169"/>
      <c r="H2" s="169"/>
      <c r="I2" s="170"/>
    </row>
    <row r="3" spans="1:22" ht="24.95" customHeight="1" x14ac:dyDescent="0.25">
      <c r="A3" s="177" t="s">
        <v>1</v>
      </c>
      <c r="B3" s="178"/>
      <c r="C3" s="179"/>
      <c r="D3" s="180"/>
      <c r="E3" s="180"/>
      <c r="F3" s="180"/>
      <c r="G3" s="180"/>
      <c r="H3" s="180"/>
      <c r="I3" s="181"/>
    </row>
    <row r="4" spans="1:22" ht="24.95" customHeight="1" x14ac:dyDescent="0.25">
      <c r="A4" s="192" t="s">
        <v>12</v>
      </c>
      <c r="B4" s="193"/>
      <c r="C4" s="194"/>
      <c r="D4" s="194"/>
      <c r="E4" s="194"/>
      <c r="F4" s="194"/>
      <c r="G4" s="194"/>
      <c r="H4" s="194"/>
      <c r="I4" s="195"/>
      <c r="K4" s="77"/>
      <c r="L4" s="77"/>
      <c r="M4" s="77"/>
      <c r="N4" s="78"/>
      <c r="O4" s="78"/>
      <c r="P4" s="78"/>
      <c r="Q4" s="78"/>
      <c r="R4" s="78"/>
      <c r="S4" s="77"/>
      <c r="T4" s="77"/>
      <c r="U4" s="77"/>
    </row>
    <row r="5" spans="1:22" ht="24.95" customHeight="1" thickBot="1" x14ac:dyDescent="0.3">
      <c r="A5" s="182" t="s">
        <v>2</v>
      </c>
      <c r="B5" s="183"/>
      <c r="C5" s="184"/>
      <c r="D5" s="184"/>
      <c r="E5" s="184"/>
      <c r="F5" s="184"/>
      <c r="G5" s="184"/>
      <c r="H5" s="184"/>
      <c r="I5" s="185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</row>
    <row r="6" spans="1:22" ht="15" customHeight="1" thickBot="1" x14ac:dyDescent="0.3">
      <c r="A6" s="186"/>
      <c r="B6" s="186"/>
      <c r="C6" s="186"/>
      <c r="D6" s="186"/>
      <c r="E6" s="186"/>
      <c r="F6" s="186"/>
      <c r="G6" s="186"/>
      <c r="H6" s="186"/>
      <c r="I6" s="186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2" ht="24.95" customHeight="1" x14ac:dyDescent="0.25">
      <c r="A7" s="177" t="s">
        <v>13</v>
      </c>
      <c r="B7" s="178"/>
      <c r="C7" s="187" t="s">
        <v>43</v>
      </c>
      <c r="D7" s="188"/>
      <c r="E7" s="188"/>
      <c r="F7" s="189"/>
      <c r="G7" s="190" t="s">
        <v>3</v>
      </c>
      <c r="H7" s="190"/>
      <c r="I7" s="191"/>
      <c r="L7" s="171" t="s">
        <v>0</v>
      </c>
      <c r="M7" s="172"/>
      <c r="N7" s="172"/>
      <c r="O7" s="172"/>
      <c r="P7" s="172"/>
      <c r="Q7" s="172"/>
      <c r="R7" s="172"/>
      <c r="S7" s="172"/>
      <c r="T7" s="172"/>
      <c r="U7" s="172"/>
      <c r="V7" s="173"/>
    </row>
    <row r="8" spans="1:22" ht="33" customHeight="1" thickBot="1" x14ac:dyDescent="0.3">
      <c r="A8" s="182"/>
      <c r="B8" s="183"/>
      <c r="C8" s="18" t="s">
        <v>14</v>
      </c>
      <c r="D8" s="18" t="s">
        <v>4</v>
      </c>
      <c r="E8" s="18" t="s">
        <v>5</v>
      </c>
      <c r="F8" s="18" t="s">
        <v>43</v>
      </c>
      <c r="G8" s="18" t="s">
        <v>4</v>
      </c>
      <c r="H8" s="18" t="s">
        <v>6</v>
      </c>
      <c r="I8" s="19" t="s">
        <v>36</v>
      </c>
      <c r="L8" s="174"/>
      <c r="M8" s="175"/>
      <c r="N8" s="175"/>
      <c r="O8" s="175"/>
      <c r="P8" s="175"/>
      <c r="Q8" s="175"/>
      <c r="R8" s="175"/>
      <c r="S8" s="175"/>
      <c r="T8" s="175"/>
      <c r="U8" s="175"/>
      <c r="V8" s="176"/>
    </row>
    <row r="9" spans="1:22" ht="24.95" customHeight="1" thickBot="1" x14ac:dyDescent="0.3">
      <c r="A9" s="166" t="s">
        <v>16</v>
      </c>
      <c r="B9" s="162"/>
      <c r="C9" s="162"/>
      <c r="D9" s="162"/>
      <c r="E9" s="162"/>
      <c r="F9" s="162"/>
      <c r="G9" s="162"/>
      <c r="H9" s="162"/>
      <c r="I9" s="163"/>
      <c r="L9" s="196" t="s">
        <v>34</v>
      </c>
      <c r="M9" s="197"/>
      <c r="N9" s="197"/>
      <c r="O9" s="197"/>
      <c r="P9" s="197"/>
      <c r="Q9" s="197"/>
      <c r="R9" s="197"/>
      <c r="S9" s="197"/>
      <c r="T9" s="197"/>
      <c r="U9" s="197"/>
      <c r="V9" s="198"/>
    </row>
    <row r="10" spans="1:22" ht="24" customHeight="1" x14ac:dyDescent="0.25">
      <c r="A10" s="160"/>
      <c r="B10" s="161"/>
      <c r="C10" s="4"/>
      <c r="D10" s="5"/>
      <c r="E10" s="11"/>
      <c r="F10" s="20">
        <f t="shared" ref="F10:F25" si="0">D10*E10</f>
        <v>0</v>
      </c>
      <c r="G10" s="4"/>
      <c r="H10" s="11"/>
      <c r="I10" s="20">
        <f t="shared" ref="I10:I25" si="1">G10*H10</f>
        <v>0</v>
      </c>
      <c r="L10" s="199"/>
      <c r="M10" s="200"/>
      <c r="N10" s="200"/>
      <c r="O10" s="200"/>
      <c r="P10" s="200"/>
      <c r="Q10" s="200"/>
      <c r="R10" s="200"/>
      <c r="S10" s="200"/>
      <c r="T10" s="200"/>
      <c r="U10" s="200"/>
      <c r="V10" s="201"/>
    </row>
    <row r="11" spans="1:22" ht="24" customHeight="1" x14ac:dyDescent="0.25">
      <c r="A11" s="158"/>
      <c r="B11" s="159"/>
      <c r="C11" s="6"/>
      <c r="D11" s="7"/>
      <c r="E11" s="12"/>
      <c r="F11" s="21">
        <f t="shared" si="0"/>
        <v>0</v>
      </c>
      <c r="G11" s="6"/>
      <c r="H11" s="12"/>
      <c r="I11" s="21">
        <f t="shared" si="1"/>
        <v>0</v>
      </c>
      <c r="L11" s="67"/>
      <c r="M11" s="68"/>
      <c r="N11" s="68"/>
      <c r="O11" s="68"/>
      <c r="P11" s="68"/>
      <c r="Q11" s="68"/>
      <c r="R11" s="68"/>
      <c r="S11" s="68"/>
      <c r="T11" s="68"/>
      <c r="U11" s="68"/>
      <c r="V11" s="69"/>
    </row>
    <row r="12" spans="1:22" ht="24" customHeight="1" x14ac:dyDescent="0.25">
      <c r="A12" s="158"/>
      <c r="B12" s="159"/>
      <c r="C12" s="6"/>
      <c r="D12" s="7"/>
      <c r="E12" s="12"/>
      <c r="F12" s="21">
        <f t="shared" si="0"/>
        <v>0</v>
      </c>
      <c r="G12" s="6"/>
      <c r="H12" s="12"/>
      <c r="I12" s="21">
        <f t="shared" si="1"/>
        <v>0</v>
      </c>
      <c r="L12" s="208" t="s">
        <v>35</v>
      </c>
      <c r="M12" s="209"/>
      <c r="N12" s="209"/>
      <c r="O12" s="209"/>
      <c r="P12" s="210" t="s">
        <v>38</v>
      </c>
      <c r="Q12" s="210"/>
      <c r="R12" s="210"/>
      <c r="S12" s="210"/>
      <c r="T12" s="210"/>
      <c r="U12" s="210"/>
      <c r="V12" s="211"/>
    </row>
    <row r="13" spans="1:22" ht="24" customHeight="1" x14ac:dyDescent="0.25">
      <c r="A13" s="158"/>
      <c r="B13" s="159"/>
      <c r="C13" s="6"/>
      <c r="D13" s="7"/>
      <c r="E13" s="12"/>
      <c r="F13" s="21">
        <f t="shared" si="0"/>
        <v>0</v>
      </c>
      <c r="G13" s="6"/>
      <c r="H13" s="12"/>
      <c r="I13" s="21">
        <f t="shared" si="1"/>
        <v>0</v>
      </c>
      <c r="L13" s="70"/>
      <c r="M13" s="71"/>
      <c r="N13" s="71"/>
      <c r="O13" s="71"/>
      <c r="P13" s="210"/>
      <c r="Q13" s="210"/>
      <c r="R13" s="210"/>
      <c r="S13" s="210"/>
      <c r="T13" s="210"/>
      <c r="U13" s="210"/>
      <c r="V13" s="211"/>
    </row>
    <row r="14" spans="1:22" ht="24" customHeight="1" x14ac:dyDescent="0.25">
      <c r="A14" s="158"/>
      <c r="B14" s="159"/>
      <c r="C14" s="6"/>
      <c r="D14" s="7"/>
      <c r="E14" s="12"/>
      <c r="F14" s="21">
        <f t="shared" si="0"/>
        <v>0</v>
      </c>
      <c r="G14" s="6"/>
      <c r="H14" s="12"/>
      <c r="I14" s="21">
        <f t="shared" si="1"/>
        <v>0</v>
      </c>
      <c r="L14" s="67"/>
      <c r="M14" s="68"/>
      <c r="N14" s="68"/>
      <c r="O14" s="68"/>
      <c r="P14" s="212" t="s">
        <v>39</v>
      </c>
      <c r="Q14" s="213"/>
      <c r="R14" s="213"/>
      <c r="S14" s="213"/>
      <c r="T14" s="213"/>
      <c r="U14" s="213"/>
      <c r="V14" s="214"/>
    </row>
    <row r="15" spans="1:22" ht="24" customHeight="1" x14ac:dyDescent="0.25">
      <c r="A15" s="158"/>
      <c r="B15" s="159"/>
      <c r="C15" s="6"/>
      <c r="D15" s="7"/>
      <c r="E15" s="12"/>
      <c r="F15" s="21">
        <f t="shared" si="0"/>
        <v>0</v>
      </c>
      <c r="G15" s="6"/>
      <c r="H15" s="12"/>
      <c r="I15" s="21">
        <f t="shared" si="1"/>
        <v>0</v>
      </c>
      <c r="L15" s="72"/>
      <c r="M15" s="73"/>
      <c r="N15" s="73"/>
      <c r="O15" s="73"/>
      <c r="P15" s="213"/>
      <c r="Q15" s="213"/>
      <c r="R15" s="213"/>
      <c r="S15" s="213"/>
      <c r="T15" s="213"/>
      <c r="U15" s="213"/>
      <c r="V15" s="214"/>
    </row>
    <row r="16" spans="1:22" ht="24" customHeight="1" x14ac:dyDescent="0.25">
      <c r="A16" s="158"/>
      <c r="B16" s="159"/>
      <c r="C16" s="6"/>
      <c r="D16" s="7"/>
      <c r="E16" s="12"/>
      <c r="F16" s="21">
        <f t="shared" si="0"/>
        <v>0</v>
      </c>
      <c r="G16" s="6"/>
      <c r="H16" s="12"/>
      <c r="I16" s="21">
        <f t="shared" si="1"/>
        <v>0</v>
      </c>
      <c r="L16" s="208" t="s">
        <v>40</v>
      </c>
      <c r="M16" s="209"/>
      <c r="N16" s="209"/>
      <c r="O16" s="209"/>
      <c r="P16" s="209"/>
      <c r="Q16" s="209"/>
      <c r="R16" s="209"/>
      <c r="S16" s="209"/>
      <c r="T16" s="209"/>
      <c r="U16" s="209"/>
      <c r="V16" s="215"/>
    </row>
    <row r="17" spans="1:22" ht="24" customHeight="1" x14ac:dyDescent="0.25">
      <c r="A17" s="132"/>
      <c r="B17" s="133"/>
      <c r="C17" s="6"/>
      <c r="D17" s="7"/>
      <c r="E17" s="12"/>
      <c r="F17" s="21">
        <f t="shared" si="0"/>
        <v>0</v>
      </c>
      <c r="G17" s="6"/>
      <c r="H17" s="12"/>
      <c r="I17" s="21">
        <f t="shared" si="1"/>
        <v>0</v>
      </c>
      <c r="L17" s="208"/>
      <c r="M17" s="209"/>
      <c r="N17" s="209"/>
      <c r="O17" s="209"/>
      <c r="P17" s="209"/>
      <c r="Q17" s="209"/>
      <c r="R17" s="209"/>
      <c r="S17" s="209"/>
      <c r="T17" s="209"/>
      <c r="U17" s="209"/>
      <c r="V17" s="215"/>
    </row>
    <row r="18" spans="1:22" ht="24" customHeight="1" x14ac:dyDescent="0.25">
      <c r="A18" s="132"/>
      <c r="B18" s="133"/>
      <c r="C18" s="6"/>
      <c r="D18" s="7"/>
      <c r="E18" s="12"/>
      <c r="F18" s="21">
        <f t="shared" si="0"/>
        <v>0</v>
      </c>
      <c r="G18" s="6"/>
      <c r="H18" s="12"/>
      <c r="I18" s="21">
        <f t="shared" si="1"/>
        <v>0</v>
      </c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87"/>
    </row>
    <row r="19" spans="1:22" ht="24" customHeight="1" x14ac:dyDescent="0.25">
      <c r="A19" s="132"/>
      <c r="B19" s="133"/>
      <c r="C19" s="6"/>
      <c r="D19" s="7"/>
      <c r="E19" s="12"/>
      <c r="F19" s="21">
        <f t="shared" si="0"/>
        <v>0</v>
      </c>
      <c r="G19" s="6"/>
      <c r="H19" s="12"/>
      <c r="I19" s="21">
        <f t="shared" si="1"/>
        <v>0</v>
      </c>
      <c r="L19" s="88"/>
      <c r="M19" s="89"/>
      <c r="N19" s="89"/>
      <c r="O19" s="89"/>
      <c r="P19" s="89"/>
      <c r="Q19" s="89"/>
      <c r="R19" s="89"/>
      <c r="S19" s="89"/>
      <c r="T19" s="89"/>
      <c r="U19" s="89"/>
      <c r="V19" s="90"/>
    </row>
    <row r="20" spans="1:22" ht="24" customHeight="1" x14ac:dyDescent="0.25">
      <c r="A20" s="132"/>
      <c r="B20" s="133"/>
      <c r="C20" s="6"/>
      <c r="D20" s="7"/>
      <c r="E20" s="12"/>
      <c r="F20" s="21">
        <f t="shared" si="0"/>
        <v>0</v>
      </c>
      <c r="G20" s="6"/>
      <c r="H20" s="12"/>
      <c r="I20" s="21">
        <f t="shared" si="1"/>
        <v>0</v>
      </c>
      <c r="L20" s="88"/>
      <c r="M20" s="89"/>
      <c r="N20" s="89"/>
      <c r="O20" s="89"/>
      <c r="P20" s="89"/>
      <c r="Q20" s="89"/>
      <c r="R20" s="89"/>
      <c r="S20" s="89"/>
      <c r="T20" s="89"/>
      <c r="U20" s="89"/>
      <c r="V20" s="90"/>
    </row>
    <row r="21" spans="1:22" ht="24" customHeight="1" x14ac:dyDescent="0.25">
      <c r="A21" s="132"/>
      <c r="B21" s="133"/>
      <c r="C21" s="6"/>
      <c r="D21" s="7"/>
      <c r="E21" s="12"/>
      <c r="F21" s="21">
        <f t="shared" si="0"/>
        <v>0</v>
      </c>
      <c r="G21" s="6"/>
      <c r="H21" s="12"/>
      <c r="I21" s="21">
        <f t="shared" si="1"/>
        <v>0</v>
      </c>
      <c r="L21" s="202" t="s">
        <v>8</v>
      </c>
      <c r="M21" s="203"/>
      <c r="N21" s="203"/>
      <c r="O21" s="203"/>
      <c r="P21" s="203"/>
      <c r="Q21" s="203"/>
      <c r="R21" s="203"/>
      <c r="S21" s="203"/>
      <c r="T21" s="203"/>
      <c r="U21" s="203"/>
      <c r="V21" s="204"/>
    </row>
    <row r="22" spans="1:22" ht="24" customHeight="1" thickBot="1" x14ac:dyDescent="0.3">
      <c r="A22" s="158"/>
      <c r="B22" s="159"/>
      <c r="C22" s="6"/>
      <c r="D22" s="7"/>
      <c r="E22" s="12"/>
      <c r="F22" s="21">
        <f t="shared" si="0"/>
        <v>0</v>
      </c>
      <c r="G22" s="6"/>
      <c r="H22" s="12"/>
      <c r="I22" s="21">
        <f t="shared" si="1"/>
        <v>0</v>
      </c>
      <c r="L22" s="205"/>
      <c r="M22" s="206"/>
      <c r="N22" s="206"/>
      <c r="O22" s="206"/>
      <c r="P22" s="206"/>
      <c r="Q22" s="206"/>
      <c r="R22" s="206"/>
      <c r="S22" s="206"/>
      <c r="T22" s="206"/>
      <c r="U22" s="206"/>
      <c r="V22" s="207"/>
    </row>
    <row r="23" spans="1:22" ht="24" customHeight="1" x14ac:dyDescent="0.25">
      <c r="A23" s="158"/>
      <c r="B23" s="159"/>
      <c r="C23" s="6"/>
      <c r="D23" s="7"/>
      <c r="E23" s="12"/>
      <c r="F23" s="21">
        <f t="shared" si="0"/>
        <v>0</v>
      </c>
      <c r="G23" s="6"/>
      <c r="H23" s="12"/>
      <c r="I23" s="21">
        <f t="shared" si="1"/>
        <v>0</v>
      </c>
    </row>
    <row r="24" spans="1:22" ht="24" customHeight="1" x14ac:dyDescent="0.25">
      <c r="A24" s="158"/>
      <c r="B24" s="159"/>
      <c r="C24" s="6"/>
      <c r="D24" s="7"/>
      <c r="E24" s="12"/>
      <c r="F24" s="21">
        <f t="shared" si="0"/>
        <v>0</v>
      </c>
      <c r="G24" s="6"/>
      <c r="H24" s="12"/>
      <c r="I24" s="21">
        <f t="shared" si="1"/>
        <v>0</v>
      </c>
    </row>
    <row r="25" spans="1:22" ht="24" customHeight="1" thickBot="1" x14ac:dyDescent="0.3">
      <c r="A25" s="164"/>
      <c r="B25" s="165"/>
      <c r="C25" s="33"/>
      <c r="D25" s="34"/>
      <c r="E25" s="35"/>
      <c r="F25" s="36">
        <f t="shared" si="0"/>
        <v>0</v>
      </c>
      <c r="G25" s="33"/>
      <c r="H25" s="35"/>
      <c r="I25" s="36">
        <f t="shared" si="1"/>
        <v>0</v>
      </c>
    </row>
    <row r="26" spans="1:22" ht="24.95" customHeight="1" thickBot="1" x14ac:dyDescent="0.3">
      <c r="A26" s="166" t="s">
        <v>7</v>
      </c>
      <c r="B26" s="162"/>
      <c r="C26" s="162"/>
      <c r="D26" s="162"/>
      <c r="E26" s="162"/>
      <c r="F26" s="162"/>
      <c r="G26" s="162"/>
      <c r="H26" s="162"/>
      <c r="I26" s="163"/>
      <c r="L26" s="79"/>
    </row>
    <row r="27" spans="1:22" ht="24" customHeight="1" x14ac:dyDescent="0.25">
      <c r="A27" s="160"/>
      <c r="B27" s="161"/>
      <c r="C27" s="4"/>
      <c r="D27" s="5"/>
      <c r="E27" s="11"/>
      <c r="F27" s="20">
        <f>D27*E27</f>
        <v>0</v>
      </c>
      <c r="G27" s="4"/>
      <c r="H27" s="11"/>
      <c r="I27" s="20">
        <f>G27*H27</f>
        <v>0</v>
      </c>
    </row>
    <row r="28" spans="1:22" ht="24" customHeight="1" x14ac:dyDescent="0.25">
      <c r="A28" s="158"/>
      <c r="B28" s="159"/>
      <c r="C28" s="6"/>
      <c r="D28" s="7"/>
      <c r="E28" s="12"/>
      <c r="F28" s="21">
        <f t="shared" ref="F28:F37" si="2">D28*E28</f>
        <v>0</v>
      </c>
      <c r="G28" s="6"/>
      <c r="H28" s="12"/>
      <c r="I28" s="21">
        <f t="shared" ref="I28:I37" si="3">G28*H28</f>
        <v>0</v>
      </c>
    </row>
    <row r="29" spans="1:22" ht="24" customHeight="1" x14ac:dyDescent="0.25">
      <c r="A29" s="158"/>
      <c r="B29" s="159"/>
      <c r="C29" s="6"/>
      <c r="D29" s="7"/>
      <c r="E29" s="12"/>
      <c r="F29" s="21">
        <f t="shared" si="2"/>
        <v>0</v>
      </c>
      <c r="G29" s="6"/>
      <c r="H29" s="12"/>
      <c r="I29" s="21">
        <f t="shared" si="3"/>
        <v>0</v>
      </c>
    </row>
    <row r="30" spans="1:22" ht="24" customHeight="1" x14ac:dyDescent="0.25">
      <c r="A30" s="158"/>
      <c r="B30" s="159"/>
      <c r="C30" s="6"/>
      <c r="D30" s="7"/>
      <c r="E30" s="12"/>
      <c r="F30" s="21">
        <f t="shared" si="2"/>
        <v>0</v>
      </c>
      <c r="G30" s="6"/>
      <c r="H30" s="12"/>
      <c r="I30" s="21">
        <f t="shared" si="3"/>
        <v>0</v>
      </c>
    </row>
    <row r="31" spans="1:22" ht="24" customHeight="1" x14ac:dyDescent="0.25">
      <c r="A31" s="158"/>
      <c r="B31" s="159"/>
      <c r="C31" s="6"/>
      <c r="D31" s="7"/>
      <c r="E31" s="12"/>
      <c r="F31" s="21">
        <f t="shared" si="2"/>
        <v>0</v>
      </c>
      <c r="G31" s="6"/>
      <c r="H31" s="12"/>
      <c r="I31" s="21">
        <f t="shared" si="3"/>
        <v>0</v>
      </c>
    </row>
    <row r="32" spans="1:22" ht="24" customHeight="1" x14ac:dyDescent="0.25">
      <c r="A32" s="158"/>
      <c r="B32" s="159"/>
      <c r="C32" s="6"/>
      <c r="D32" s="7"/>
      <c r="E32" s="12"/>
      <c r="F32" s="21">
        <f t="shared" si="2"/>
        <v>0</v>
      </c>
      <c r="G32" s="6"/>
      <c r="H32" s="12"/>
      <c r="I32" s="21">
        <f t="shared" si="3"/>
        <v>0</v>
      </c>
    </row>
    <row r="33" spans="1:9" ht="24" customHeight="1" x14ac:dyDescent="0.25">
      <c r="A33" s="132"/>
      <c r="B33" s="133"/>
      <c r="C33" s="6"/>
      <c r="D33" s="7"/>
      <c r="E33" s="12"/>
      <c r="F33" s="21">
        <f t="shared" si="2"/>
        <v>0</v>
      </c>
      <c r="G33" s="6"/>
      <c r="H33" s="12"/>
      <c r="I33" s="21">
        <f t="shared" si="3"/>
        <v>0</v>
      </c>
    </row>
    <row r="34" spans="1:9" ht="24" customHeight="1" x14ac:dyDescent="0.25">
      <c r="A34" s="158"/>
      <c r="B34" s="159"/>
      <c r="C34" s="6"/>
      <c r="D34" s="7"/>
      <c r="E34" s="12"/>
      <c r="F34" s="21">
        <f t="shared" si="2"/>
        <v>0</v>
      </c>
      <c r="G34" s="6"/>
      <c r="H34" s="12"/>
      <c r="I34" s="21">
        <f t="shared" si="3"/>
        <v>0</v>
      </c>
    </row>
    <row r="35" spans="1:9" ht="24" customHeight="1" x14ac:dyDescent="0.25">
      <c r="A35" s="132"/>
      <c r="B35" s="133"/>
      <c r="C35" s="6"/>
      <c r="D35" s="7"/>
      <c r="E35" s="12"/>
      <c r="F35" s="21">
        <f t="shared" si="2"/>
        <v>0</v>
      </c>
      <c r="G35" s="6"/>
      <c r="H35" s="12"/>
      <c r="I35" s="21">
        <f t="shared" si="3"/>
        <v>0</v>
      </c>
    </row>
    <row r="36" spans="1:9" ht="24" customHeight="1" x14ac:dyDescent="0.25">
      <c r="A36" s="132"/>
      <c r="B36" s="133"/>
      <c r="C36" s="6"/>
      <c r="D36" s="7"/>
      <c r="E36" s="12"/>
      <c r="F36" s="21">
        <f t="shared" si="2"/>
        <v>0</v>
      </c>
      <c r="G36" s="6"/>
      <c r="H36" s="12"/>
      <c r="I36" s="21">
        <f t="shared" si="3"/>
        <v>0</v>
      </c>
    </row>
    <row r="37" spans="1:9" ht="24" customHeight="1" thickBot="1" x14ac:dyDescent="0.3">
      <c r="A37" s="132"/>
      <c r="B37" s="133"/>
      <c r="C37" s="6"/>
      <c r="D37" s="7"/>
      <c r="E37" s="12"/>
      <c r="F37" s="21">
        <f t="shared" si="2"/>
        <v>0</v>
      </c>
      <c r="G37" s="6"/>
      <c r="H37" s="12"/>
      <c r="I37" s="21">
        <f t="shared" si="3"/>
        <v>0</v>
      </c>
    </row>
    <row r="38" spans="1:9" ht="40.5" customHeight="1" thickBot="1" x14ac:dyDescent="0.3">
      <c r="A38" s="139" t="s">
        <v>17</v>
      </c>
      <c r="B38" s="140"/>
      <c r="C38" s="140"/>
      <c r="D38" s="140"/>
      <c r="E38" s="140"/>
      <c r="F38" s="22">
        <f>F39+F40</f>
        <v>0</v>
      </c>
      <c r="G38" s="139" t="s">
        <v>37</v>
      </c>
      <c r="H38" s="140"/>
      <c r="I38" s="23">
        <f>I39+I40</f>
        <v>0</v>
      </c>
    </row>
    <row r="39" spans="1:9" ht="24.95" customHeight="1" x14ac:dyDescent="0.25">
      <c r="A39" s="141" t="s">
        <v>19</v>
      </c>
      <c r="B39" s="143" t="s">
        <v>20</v>
      </c>
      <c r="C39" s="143"/>
      <c r="D39" s="143"/>
      <c r="E39" s="144"/>
      <c r="F39" s="24">
        <f>SUM(F10:F25)</f>
        <v>0</v>
      </c>
      <c r="G39" s="145" t="s">
        <v>21</v>
      </c>
      <c r="H39" s="146"/>
      <c r="I39" s="31">
        <f>SUM(I10:I25)</f>
        <v>0</v>
      </c>
    </row>
    <row r="40" spans="1:9" ht="24.95" customHeight="1" thickBot="1" x14ac:dyDescent="0.3">
      <c r="A40" s="142"/>
      <c r="B40" s="147" t="s">
        <v>22</v>
      </c>
      <c r="C40" s="147"/>
      <c r="D40" s="147"/>
      <c r="E40" s="148"/>
      <c r="F40" s="25">
        <f>SUM(F27:F37)</f>
        <v>0</v>
      </c>
      <c r="G40" s="149" t="s">
        <v>23</v>
      </c>
      <c r="H40" s="150"/>
      <c r="I40" s="32">
        <f>SUM(I27:I37)</f>
        <v>0</v>
      </c>
    </row>
    <row r="41" spans="1:9" ht="24.95" customHeight="1" thickBot="1" x14ac:dyDescent="0.3">
      <c r="A41" s="153" t="s">
        <v>33</v>
      </c>
      <c r="B41" s="154"/>
      <c r="C41" s="154"/>
      <c r="D41" s="154"/>
      <c r="E41" s="154"/>
      <c r="F41" s="154"/>
      <c r="G41" s="154"/>
      <c r="H41" s="155"/>
      <c r="I41" s="27" t="e">
        <f>I38/(F38-C45)</f>
        <v>#DIV/0!</v>
      </c>
    </row>
    <row r="42" spans="1:9" ht="27.2" customHeight="1" thickBot="1" x14ac:dyDescent="0.3">
      <c r="G42" s="61"/>
      <c r="H42" s="61"/>
      <c r="I42" s="80"/>
    </row>
    <row r="43" spans="1:9" ht="24.95" customHeight="1" thickBot="1" x14ac:dyDescent="0.3">
      <c r="A43" s="153" t="s">
        <v>24</v>
      </c>
      <c r="B43" s="154"/>
      <c r="C43" s="154"/>
      <c r="D43" s="155"/>
      <c r="E43" s="26" t="s">
        <v>25</v>
      </c>
      <c r="F43" s="81"/>
      <c r="G43" s="82"/>
      <c r="H43" s="82"/>
      <c r="I43" s="83"/>
    </row>
    <row r="44" spans="1:9" ht="27.75" customHeight="1" thickBot="1" x14ac:dyDescent="0.3">
      <c r="A44" s="151" t="s">
        <v>26</v>
      </c>
      <c r="B44" s="28" t="s">
        <v>27</v>
      </c>
      <c r="C44" s="156"/>
      <c r="D44" s="157"/>
      <c r="E44" s="30" t="e">
        <f>(C44*100)/F38</f>
        <v>#DIV/0!</v>
      </c>
      <c r="F44" s="81"/>
    </row>
    <row r="45" spans="1:9" ht="29.25" customHeight="1" thickBot="1" x14ac:dyDescent="0.3">
      <c r="A45" s="152"/>
      <c r="B45" s="29" t="s">
        <v>28</v>
      </c>
      <c r="C45" s="134"/>
      <c r="D45" s="135"/>
      <c r="E45" s="86" t="e">
        <f>(C45*100)/F38</f>
        <v>#DIV/0!</v>
      </c>
      <c r="F45" s="84"/>
      <c r="G45" s="136" t="s">
        <v>29</v>
      </c>
      <c r="H45" s="137"/>
      <c r="I45" s="138"/>
    </row>
    <row r="46" spans="1:9" ht="24.95" customHeight="1" thickBot="1" x14ac:dyDescent="0.3">
      <c r="A46" s="122" t="s">
        <v>30</v>
      </c>
      <c r="B46" s="123"/>
      <c r="C46" s="124">
        <f>SUM(C44:D45)</f>
        <v>0</v>
      </c>
      <c r="D46" s="125"/>
      <c r="E46" s="30" t="e">
        <f>SUM(E44:E45)</f>
        <v>#DIV/0!</v>
      </c>
      <c r="F46" s="84"/>
      <c r="G46" s="126" t="s">
        <v>31</v>
      </c>
      <c r="H46" s="127"/>
      <c r="I46" s="15" t="str">
        <f>IF((I38+C46)=F38,"100 %","CHYBA")</f>
        <v>100 %</v>
      </c>
    </row>
    <row r="47" spans="1:9" ht="80.099999999999994" customHeight="1" thickBot="1" x14ac:dyDescent="0.3">
      <c r="A47" s="85" t="s">
        <v>9</v>
      </c>
      <c r="B47" s="128"/>
      <c r="C47" s="128"/>
      <c r="D47" s="128"/>
      <c r="E47" s="128"/>
      <c r="F47" s="128"/>
      <c r="G47" s="129" t="s">
        <v>10</v>
      </c>
      <c r="H47" s="130"/>
      <c r="I47" s="131"/>
    </row>
    <row r="48" spans="1:9" ht="13.5" x14ac:dyDescent="0.25">
      <c r="A48" s="76"/>
      <c r="B48" s="76"/>
      <c r="C48" s="76"/>
      <c r="D48" s="76"/>
      <c r="E48" s="76"/>
      <c r="F48" s="76"/>
      <c r="G48" s="76"/>
      <c r="H48" s="76"/>
      <c r="I48" s="76"/>
    </row>
    <row r="49" s="76" customFormat="1" ht="13.5" x14ac:dyDescent="0.25"/>
    <row r="50" s="76" customFormat="1" ht="13.5" x14ac:dyDescent="0.25"/>
  </sheetData>
  <sheetProtection algorithmName="SHA-512" hashValue="Eew5i6A34bqhc8nAsFO56JP73jYBiqk4nTZsecFf78s3w8p1lKIZ2TgrA5NXp7gIasZ5JQ24zRvzJg08xD5QtQ==" saltValue="k73M9SU6tyWlPNoizgEtkA==" spinCount="100000" sheet="1" objects="1" scenarios="1" selectLockedCells="1"/>
  <mergeCells count="68">
    <mergeCell ref="A13:B13"/>
    <mergeCell ref="A9:B9"/>
    <mergeCell ref="C9:I9"/>
    <mergeCell ref="A10:B10"/>
    <mergeCell ref="A11:B11"/>
    <mergeCell ref="A12:B12"/>
    <mergeCell ref="L9:V10"/>
    <mergeCell ref="L21:V22"/>
    <mergeCell ref="L12:O12"/>
    <mergeCell ref="P12:V13"/>
    <mergeCell ref="P14:V15"/>
    <mergeCell ref="L16:V17"/>
    <mergeCell ref="A1:B1"/>
    <mergeCell ref="A2:I2"/>
    <mergeCell ref="L7:V8"/>
    <mergeCell ref="A3:B3"/>
    <mergeCell ref="C3:I3"/>
    <mergeCell ref="A5:B5"/>
    <mergeCell ref="C5:I5"/>
    <mergeCell ref="A6:I6"/>
    <mergeCell ref="A7:B8"/>
    <mergeCell ref="C7:F7"/>
    <mergeCell ref="G7:I7"/>
    <mergeCell ref="A4:B4"/>
    <mergeCell ref="C4:I4"/>
    <mergeCell ref="A14:B14"/>
    <mergeCell ref="A15:B15"/>
    <mergeCell ref="C26:I2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6:B1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C45:D45"/>
    <mergeCell ref="G45:I45"/>
    <mergeCell ref="A38:E38"/>
    <mergeCell ref="G38:H38"/>
    <mergeCell ref="A39:A40"/>
    <mergeCell ref="B39:E39"/>
    <mergeCell ref="G39:H39"/>
    <mergeCell ref="B40:E40"/>
    <mergeCell ref="G40:H40"/>
    <mergeCell ref="A44:A45"/>
    <mergeCell ref="A43:D43"/>
    <mergeCell ref="C44:D44"/>
    <mergeCell ref="A41:H41"/>
    <mergeCell ref="A46:B46"/>
    <mergeCell ref="C46:D46"/>
    <mergeCell ref="G46:H46"/>
    <mergeCell ref="B47:F47"/>
    <mergeCell ref="G47:I47"/>
  </mergeCells>
  <conditionalFormatting sqref="I41">
    <cfRule type="cellIs" dxfId="11" priority="1" operator="lessThanOrEqual">
      <formula>0.5</formula>
    </cfRule>
    <cfRule type="cellIs" dxfId="10" priority="2" operator="greaterThan">
      <formula>0.5</formula>
    </cfRule>
  </conditionalFormatting>
  <conditionalFormatting sqref="I46">
    <cfRule type="expression" dxfId="9" priority="3">
      <formula>$I$46="CHYBA"</formula>
    </cfRule>
    <cfRule type="expression" dxfId="8" priority="4">
      <formula>$I$46="100 %"</formula>
    </cfRule>
  </conditionalFormatting>
  <pageMargins left="0.7" right="0.7" top="0.78740157499999996" bottom="0.78740157499999996" header="0.3" footer="0.3"/>
  <pageSetup paperSize="9" scale="54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1">
    <tabColor theme="6" tint="0.39997558519241921"/>
    <pageSetUpPr fitToPage="1"/>
  </sheetPr>
  <dimension ref="A1:U48"/>
  <sheetViews>
    <sheetView topLeftCell="A5" zoomScale="85" zoomScaleNormal="85" zoomScaleSheetLayoutView="70" workbookViewId="0">
      <selection activeCell="H10" sqref="H10"/>
    </sheetView>
  </sheetViews>
  <sheetFormatPr defaultColWidth="9.140625" defaultRowHeight="15.75" x14ac:dyDescent="0.25"/>
  <cols>
    <col min="1" max="1" width="11.140625" style="54" customWidth="1"/>
    <col min="2" max="2" width="39.85546875" style="54" customWidth="1"/>
    <col min="3" max="3" width="15.140625" style="54" customWidth="1"/>
    <col min="4" max="4" width="18.5703125" style="54" bestFit="1" customWidth="1"/>
    <col min="5" max="5" width="21.7109375" style="54" customWidth="1"/>
    <col min="6" max="6" width="17.42578125" style="54" bestFit="1" customWidth="1"/>
    <col min="7" max="7" width="17.140625" style="54" customWidth="1"/>
    <col min="8" max="8" width="21.7109375" style="54" customWidth="1"/>
    <col min="9" max="9" width="18.85546875" style="64" bestFit="1" customWidth="1"/>
    <col min="10" max="10" width="9.140625" style="64"/>
    <col min="11" max="20" width="8.85546875" style="54"/>
    <col min="21" max="21" width="19.140625" style="54" customWidth="1"/>
    <col min="22" max="16384" width="9.140625" style="54"/>
  </cols>
  <sheetData>
    <row r="1" spans="1:21" ht="16.5" thickBot="1" x14ac:dyDescent="0.3">
      <c r="A1" s="223"/>
      <c r="B1" s="223"/>
      <c r="C1" s="51"/>
      <c r="D1" s="51"/>
      <c r="E1" s="51"/>
      <c r="F1" s="51"/>
      <c r="G1" s="52"/>
      <c r="H1" s="52"/>
      <c r="I1" s="53"/>
      <c r="J1" s="53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2" spans="1:21" ht="54.95" customHeight="1" thickBot="1" x14ac:dyDescent="0.3">
      <c r="A2" s="168" t="s">
        <v>42</v>
      </c>
      <c r="B2" s="169"/>
      <c r="C2" s="169"/>
      <c r="D2" s="169"/>
      <c r="E2" s="169"/>
      <c r="F2" s="169"/>
      <c r="G2" s="169"/>
      <c r="H2" s="169"/>
      <c r="I2" s="170"/>
      <c r="J2" s="5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24.95" customHeight="1" x14ac:dyDescent="0.25">
      <c r="A3" s="177" t="s">
        <v>1</v>
      </c>
      <c r="B3" s="178"/>
      <c r="C3" s="179"/>
      <c r="D3" s="180"/>
      <c r="E3" s="180"/>
      <c r="F3" s="180"/>
      <c r="G3" s="180"/>
      <c r="H3" s="180"/>
      <c r="I3" s="181"/>
      <c r="J3" s="53"/>
      <c r="K3" s="51"/>
      <c r="L3" s="51"/>
      <c r="M3" s="51"/>
      <c r="N3" s="56"/>
      <c r="O3" s="56"/>
      <c r="P3" s="56"/>
      <c r="Q3" s="56"/>
      <c r="R3" s="56"/>
      <c r="S3" s="51"/>
      <c r="T3" s="51"/>
      <c r="U3" s="51"/>
    </row>
    <row r="4" spans="1:21" ht="24.95" customHeight="1" x14ac:dyDescent="0.25">
      <c r="A4" s="192" t="s">
        <v>12</v>
      </c>
      <c r="B4" s="193"/>
      <c r="C4" s="194"/>
      <c r="D4" s="194"/>
      <c r="E4" s="194"/>
      <c r="F4" s="194"/>
      <c r="G4" s="194"/>
      <c r="H4" s="194"/>
      <c r="I4" s="195"/>
      <c r="J4" s="53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1" ht="24.95" customHeight="1" thickBot="1" x14ac:dyDescent="0.3">
      <c r="A5" s="182" t="s">
        <v>2</v>
      </c>
      <c r="B5" s="183"/>
      <c r="C5" s="184"/>
      <c r="D5" s="184"/>
      <c r="E5" s="184"/>
      <c r="F5" s="184"/>
      <c r="G5" s="184"/>
      <c r="H5" s="184"/>
      <c r="I5" s="185"/>
      <c r="J5" s="53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</row>
    <row r="6" spans="1:21" ht="15" customHeight="1" thickBot="1" x14ac:dyDescent="0.3">
      <c r="A6" s="224"/>
      <c r="B6" s="224"/>
      <c r="C6" s="224"/>
      <c r="D6" s="224"/>
      <c r="E6" s="224"/>
      <c r="F6" s="224"/>
      <c r="G6" s="224"/>
      <c r="H6" s="224"/>
      <c r="I6" s="53"/>
      <c r="J6" s="53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</row>
    <row r="7" spans="1:21" x14ac:dyDescent="0.25">
      <c r="A7" s="225" t="s">
        <v>13</v>
      </c>
      <c r="B7" s="226"/>
      <c r="C7" s="187" t="s">
        <v>43</v>
      </c>
      <c r="D7" s="188"/>
      <c r="E7" s="188"/>
      <c r="F7" s="189"/>
      <c r="G7" s="187" t="s">
        <v>3</v>
      </c>
      <c r="H7" s="188"/>
      <c r="I7" s="216"/>
      <c r="J7" s="53"/>
      <c r="K7" s="171" t="s">
        <v>0</v>
      </c>
      <c r="L7" s="172"/>
      <c r="M7" s="172"/>
      <c r="N7" s="172"/>
      <c r="O7" s="172"/>
      <c r="P7" s="172"/>
      <c r="Q7" s="172"/>
      <c r="R7" s="172"/>
      <c r="S7" s="172"/>
      <c r="T7" s="172"/>
      <c r="U7" s="173"/>
    </row>
    <row r="8" spans="1:21" ht="33" customHeight="1" thickBot="1" x14ac:dyDescent="0.3">
      <c r="A8" s="227"/>
      <c r="B8" s="228"/>
      <c r="C8" s="18" t="s">
        <v>14</v>
      </c>
      <c r="D8" s="18" t="s">
        <v>4</v>
      </c>
      <c r="E8" s="18" t="s">
        <v>5</v>
      </c>
      <c r="F8" s="18" t="s">
        <v>43</v>
      </c>
      <c r="G8" s="18" t="s">
        <v>4</v>
      </c>
      <c r="H8" s="18" t="s">
        <v>6</v>
      </c>
      <c r="I8" s="19" t="s">
        <v>36</v>
      </c>
      <c r="J8" s="53"/>
      <c r="K8" s="174"/>
      <c r="L8" s="175"/>
      <c r="M8" s="175"/>
      <c r="N8" s="175"/>
      <c r="O8" s="175"/>
      <c r="P8" s="175"/>
      <c r="Q8" s="175"/>
      <c r="R8" s="175"/>
      <c r="S8" s="175"/>
      <c r="T8" s="175"/>
      <c r="U8" s="176"/>
    </row>
    <row r="9" spans="1:21" ht="24.95" customHeight="1" thickBot="1" x14ac:dyDescent="0.3">
      <c r="A9" s="229" t="s">
        <v>7</v>
      </c>
      <c r="B9" s="230"/>
      <c r="C9" s="230"/>
      <c r="D9" s="230"/>
      <c r="E9" s="230"/>
      <c r="F9" s="230"/>
      <c r="G9" s="230"/>
      <c r="H9" s="230"/>
      <c r="I9" s="231"/>
      <c r="J9" s="53"/>
      <c r="K9" s="196" t="s">
        <v>34</v>
      </c>
      <c r="L9" s="197"/>
      <c r="M9" s="197"/>
      <c r="N9" s="197"/>
      <c r="O9" s="197"/>
      <c r="P9" s="197"/>
      <c r="Q9" s="197"/>
      <c r="R9" s="197"/>
      <c r="S9" s="197"/>
      <c r="T9" s="197"/>
      <c r="U9" s="198"/>
    </row>
    <row r="10" spans="1:21" ht="24.95" customHeight="1" x14ac:dyDescent="0.25">
      <c r="A10" s="232"/>
      <c r="B10" s="233"/>
      <c r="C10" s="37"/>
      <c r="D10" s="38"/>
      <c r="E10" s="39"/>
      <c r="F10" s="40">
        <f t="shared" ref="F10:F20" si="0">D10*E10</f>
        <v>0</v>
      </c>
      <c r="G10" s="37"/>
      <c r="H10" s="39"/>
      <c r="I10" s="40">
        <f t="shared" ref="I10:I20" si="1">G10*H10</f>
        <v>0</v>
      </c>
      <c r="J10" s="53"/>
      <c r="K10" s="199"/>
      <c r="L10" s="200"/>
      <c r="M10" s="200"/>
      <c r="N10" s="200"/>
      <c r="O10" s="200"/>
      <c r="P10" s="200"/>
      <c r="Q10" s="200"/>
      <c r="R10" s="200"/>
      <c r="S10" s="200"/>
      <c r="T10" s="200"/>
      <c r="U10" s="201"/>
    </row>
    <row r="11" spans="1:21" ht="24.95" customHeight="1" x14ac:dyDescent="0.25">
      <c r="A11" s="132"/>
      <c r="B11" s="234"/>
      <c r="C11" s="41"/>
      <c r="D11" s="42"/>
      <c r="E11" s="43"/>
      <c r="F11" s="44">
        <f t="shared" si="0"/>
        <v>0</v>
      </c>
      <c r="G11" s="41"/>
      <c r="H11" s="43"/>
      <c r="I11" s="44">
        <f t="shared" si="1"/>
        <v>0</v>
      </c>
      <c r="J11" s="53"/>
      <c r="K11" s="67"/>
      <c r="L11" s="68"/>
      <c r="M11" s="68"/>
      <c r="N11" s="68"/>
      <c r="O11" s="68"/>
      <c r="P11" s="68"/>
      <c r="Q11" s="68"/>
      <c r="R11" s="68"/>
      <c r="S11" s="68"/>
      <c r="T11" s="68"/>
      <c r="U11" s="69"/>
    </row>
    <row r="12" spans="1:21" ht="24.95" customHeight="1" x14ac:dyDescent="0.25">
      <c r="A12" s="132"/>
      <c r="B12" s="234"/>
      <c r="C12" s="41"/>
      <c r="D12" s="42"/>
      <c r="E12" s="43"/>
      <c r="F12" s="44">
        <f t="shared" si="0"/>
        <v>0</v>
      </c>
      <c r="G12" s="41"/>
      <c r="H12" s="43"/>
      <c r="I12" s="44">
        <f t="shared" si="1"/>
        <v>0</v>
      </c>
      <c r="J12" s="58"/>
      <c r="K12" s="208" t="s">
        <v>35</v>
      </c>
      <c r="L12" s="209"/>
      <c r="M12" s="209"/>
      <c r="N12" s="209"/>
      <c r="O12" s="210" t="s">
        <v>38</v>
      </c>
      <c r="P12" s="210"/>
      <c r="Q12" s="210"/>
      <c r="R12" s="210"/>
      <c r="S12" s="210"/>
      <c r="T12" s="210"/>
      <c r="U12" s="211"/>
    </row>
    <row r="13" spans="1:21" ht="24.95" customHeight="1" x14ac:dyDescent="0.25">
      <c r="A13" s="235"/>
      <c r="B13" s="236"/>
      <c r="C13" s="41"/>
      <c r="D13" s="42"/>
      <c r="E13" s="43"/>
      <c r="F13" s="44">
        <f t="shared" si="0"/>
        <v>0</v>
      </c>
      <c r="G13" s="41"/>
      <c r="H13" s="43"/>
      <c r="I13" s="44">
        <f t="shared" si="1"/>
        <v>0</v>
      </c>
      <c r="J13" s="58"/>
      <c r="K13" s="70"/>
      <c r="L13" s="71"/>
      <c r="M13" s="71"/>
      <c r="N13" s="71"/>
      <c r="O13" s="210"/>
      <c r="P13" s="210"/>
      <c r="Q13" s="210"/>
      <c r="R13" s="210"/>
      <c r="S13" s="210"/>
      <c r="T13" s="210"/>
      <c r="U13" s="211"/>
    </row>
    <row r="14" spans="1:21" ht="24.95" customHeight="1" x14ac:dyDescent="0.25">
      <c r="A14" s="235"/>
      <c r="B14" s="236"/>
      <c r="C14" s="41"/>
      <c r="D14" s="42"/>
      <c r="E14" s="43"/>
      <c r="F14" s="44">
        <f t="shared" si="0"/>
        <v>0</v>
      </c>
      <c r="G14" s="41"/>
      <c r="H14" s="43"/>
      <c r="I14" s="44">
        <f t="shared" si="1"/>
        <v>0</v>
      </c>
      <c r="J14" s="53"/>
      <c r="K14" s="67"/>
      <c r="L14" s="68"/>
      <c r="M14" s="68"/>
      <c r="N14" s="68"/>
      <c r="O14" s="212" t="s">
        <v>39</v>
      </c>
      <c r="P14" s="213"/>
      <c r="Q14" s="213"/>
      <c r="R14" s="213"/>
      <c r="S14" s="213"/>
      <c r="T14" s="213"/>
      <c r="U14" s="214"/>
    </row>
    <row r="15" spans="1:21" ht="24.95" customHeight="1" x14ac:dyDescent="0.25">
      <c r="A15" s="235"/>
      <c r="B15" s="236"/>
      <c r="C15" s="41"/>
      <c r="D15" s="42"/>
      <c r="E15" s="43"/>
      <c r="F15" s="44">
        <f t="shared" si="0"/>
        <v>0</v>
      </c>
      <c r="G15" s="41"/>
      <c r="H15" s="43"/>
      <c r="I15" s="44">
        <f t="shared" si="1"/>
        <v>0</v>
      </c>
      <c r="J15" s="53"/>
      <c r="K15" s="72"/>
      <c r="L15" s="73"/>
      <c r="M15" s="73"/>
      <c r="N15" s="73"/>
      <c r="O15" s="213"/>
      <c r="P15" s="213"/>
      <c r="Q15" s="213"/>
      <c r="R15" s="213"/>
      <c r="S15" s="213"/>
      <c r="T15" s="213"/>
      <c r="U15" s="214"/>
    </row>
    <row r="16" spans="1:21" ht="24.95" customHeight="1" x14ac:dyDescent="0.25">
      <c r="A16" s="237"/>
      <c r="B16" s="238"/>
      <c r="C16" s="41"/>
      <c r="D16" s="42"/>
      <c r="E16" s="43"/>
      <c r="F16" s="44">
        <f t="shared" si="0"/>
        <v>0</v>
      </c>
      <c r="G16" s="41"/>
      <c r="H16" s="43"/>
      <c r="I16" s="44">
        <f t="shared" si="1"/>
        <v>0</v>
      </c>
      <c r="J16" s="53"/>
      <c r="K16" s="217" t="s">
        <v>41</v>
      </c>
      <c r="L16" s="218"/>
      <c r="M16" s="218"/>
      <c r="N16" s="218"/>
      <c r="O16" s="218"/>
      <c r="P16" s="218"/>
      <c r="Q16" s="218"/>
      <c r="R16" s="218"/>
      <c r="S16" s="218"/>
      <c r="T16" s="218"/>
      <c r="U16" s="219"/>
    </row>
    <row r="17" spans="1:21" ht="24.95" customHeight="1" thickBot="1" x14ac:dyDescent="0.3">
      <c r="A17" s="235"/>
      <c r="B17" s="236"/>
      <c r="C17" s="41"/>
      <c r="D17" s="42"/>
      <c r="E17" s="43"/>
      <c r="F17" s="44">
        <f t="shared" si="0"/>
        <v>0</v>
      </c>
      <c r="G17" s="41"/>
      <c r="H17" s="43"/>
      <c r="I17" s="44">
        <f t="shared" si="1"/>
        <v>0</v>
      </c>
      <c r="J17" s="58"/>
      <c r="K17" s="220"/>
      <c r="L17" s="221"/>
      <c r="M17" s="221"/>
      <c r="N17" s="221"/>
      <c r="O17" s="221"/>
      <c r="P17" s="221"/>
      <c r="Q17" s="221"/>
      <c r="R17" s="221"/>
      <c r="S17" s="221"/>
      <c r="T17" s="221"/>
      <c r="U17" s="222"/>
    </row>
    <row r="18" spans="1:21" ht="24.95" customHeight="1" x14ac:dyDescent="0.25">
      <c r="A18" s="237"/>
      <c r="B18" s="238"/>
      <c r="C18" s="41"/>
      <c r="D18" s="42"/>
      <c r="E18" s="43"/>
      <c r="F18" s="44">
        <f t="shared" si="0"/>
        <v>0</v>
      </c>
      <c r="G18" s="41"/>
      <c r="H18" s="43"/>
      <c r="I18" s="44">
        <f t="shared" si="1"/>
        <v>0</v>
      </c>
      <c r="J18" s="53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</row>
    <row r="19" spans="1:21" ht="24.95" customHeight="1" x14ac:dyDescent="0.25">
      <c r="A19" s="237"/>
      <c r="B19" s="238"/>
      <c r="C19" s="41"/>
      <c r="D19" s="42"/>
      <c r="E19" s="43"/>
      <c r="F19" s="44">
        <f t="shared" si="0"/>
        <v>0</v>
      </c>
      <c r="G19" s="41"/>
      <c r="H19" s="43"/>
      <c r="I19" s="44">
        <f t="shared" si="1"/>
        <v>0</v>
      </c>
      <c r="J19" s="60"/>
      <c r="K19" s="60"/>
      <c r="L19" s="60"/>
    </row>
    <row r="20" spans="1:21" ht="24.95" customHeight="1" thickBot="1" x14ac:dyDescent="0.3">
      <c r="A20" s="237"/>
      <c r="B20" s="238"/>
      <c r="C20" s="41"/>
      <c r="D20" s="42"/>
      <c r="E20" s="43"/>
      <c r="F20" s="44">
        <f t="shared" si="0"/>
        <v>0</v>
      </c>
      <c r="G20" s="41"/>
      <c r="H20" s="43"/>
      <c r="I20" s="44">
        <f t="shared" si="1"/>
        <v>0</v>
      </c>
      <c r="J20" s="60"/>
      <c r="K20" s="60"/>
      <c r="L20" s="60"/>
    </row>
    <row r="21" spans="1:21" ht="39.950000000000003" customHeight="1" thickBot="1" x14ac:dyDescent="0.3">
      <c r="A21" s="239" t="s">
        <v>17</v>
      </c>
      <c r="B21" s="240"/>
      <c r="C21" s="240"/>
      <c r="D21" s="240"/>
      <c r="E21" s="240"/>
      <c r="F21" s="45">
        <f>SUM(F10:F20)</f>
        <v>0</v>
      </c>
      <c r="G21" s="239" t="s">
        <v>37</v>
      </c>
      <c r="H21" s="240"/>
      <c r="I21" s="50">
        <f>SUM(I10:I20)</f>
        <v>0</v>
      </c>
      <c r="J21" s="61"/>
      <c r="K21" s="61"/>
      <c r="L21" s="61"/>
    </row>
    <row r="22" spans="1:21" ht="24.95" customHeight="1" thickBot="1" x14ac:dyDescent="0.3">
      <c r="A22" s="241" t="s">
        <v>33</v>
      </c>
      <c r="B22" s="242"/>
      <c r="C22" s="242"/>
      <c r="D22" s="242"/>
      <c r="E22" s="242"/>
      <c r="F22" s="242"/>
      <c r="G22" s="242"/>
      <c r="H22" s="243"/>
      <c r="I22" s="46" t="e">
        <f>I21/F21</f>
        <v>#DIV/0!</v>
      </c>
      <c r="J22" s="61"/>
      <c r="K22" s="61"/>
      <c r="L22" s="61"/>
    </row>
    <row r="23" spans="1:21" ht="80.099999999999994" customHeight="1" thickBot="1" x14ac:dyDescent="0.3">
      <c r="A23" s="62" t="s">
        <v>9</v>
      </c>
      <c r="B23" s="244"/>
      <c r="C23" s="244"/>
      <c r="D23" s="244"/>
      <c r="E23" s="244"/>
      <c r="F23" s="244"/>
      <c r="G23" s="245" t="s">
        <v>10</v>
      </c>
      <c r="H23" s="246"/>
      <c r="I23" s="247"/>
      <c r="J23" s="51"/>
      <c r="K23" s="51"/>
      <c r="L23" s="51"/>
      <c r="M23" s="51"/>
    </row>
    <row r="24" spans="1:21" x14ac:dyDescent="0.25">
      <c r="A24" s="53"/>
      <c r="B24" s="51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</row>
    <row r="25" spans="1:21" x14ac:dyDescent="0.25">
      <c r="F25" s="53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</row>
    <row r="26" spans="1:21" ht="16.5" customHeight="1" x14ac:dyDescent="0.25">
      <c r="F26" s="53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</row>
    <row r="28" spans="1:21" x14ac:dyDescent="0.25"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</row>
    <row r="29" spans="1:21" x14ac:dyDescent="0.25">
      <c r="I29" s="53"/>
      <c r="J29" s="53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</row>
    <row r="30" spans="1:21" x14ac:dyDescent="0.25">
      <c r="I30" s="53"/>
      <c r="J30" s="53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</row>
    <row r="31" spans="1:21" x14ac:dyDescent="0.25">
      <c r="I31" s="53"/>
      <c r="J31" s="53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1:21" ht="15" x14ac:dyDescent="0.25"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</row>
    <row r="33" spans="1:10" ht="15" x14ac:dyDescent="0.25">
      <c r="I33" s="51"/>
      <c r="J33" s="51"/>
    </row>
    <row r="46" spans="1:10" x14ac:dyDescent="0.25">
      <c r="A46" s="66"/>
    </row>
    <row r="47" spans="1:10" x14ac:dyDescent="0.25">
      <c r="A47" s="66"/>
    </row>
    <row r="48" spans="1:10" x14ac:dyDescent="0.25">
      <c r="A48" s="66"/>
    </row>
  </sheetData>
  <sheetProtection algorithmName="SHA-512" hashValue="i+u+VsrfM3emqcKxeQVevl/vKiai1efxD5Co22FBGp5YukZEVHI4KqqGo3YLHrUSWMTXtplU/PYz7THSeRq5bQ==" saltValue="J2eCSL+pW6sIDn/SD+QSVA==" spinCount="100000" sheet="1" objects="1" scenarios="1" selectLockedCells="1"/>
  <mergeCells count="36">
    <mergeCell ref="A21:E21"/>
    <mergeCell ref="G21:H21"/>
    <mergeCell ref="A22:H22"/>
    <mergeCell ref="B23:F23"/>
    <mergeCell ref="G23:I23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K16:U17"/>
    <mergeCell ref="A1:B1"/>
    <mergeCell ref="A3:B3"/>
    <mergeCell ref="A4:B4"/>
    <mergeCell ref="A5:B5"/>
    <mergeCell ref="A6:H6"/>
    <mergeCell ref="A7:B8"/>
    <mergeCell ref="K7:U8"/>
    <mergeCell ref="K9:U10"/>
    <mergeCell ref="K12:N12"/>
    <mergeCell ref="O12:U13"/>
    <mergeCell ref="O14:U15"/>
    <mergeCell ref="A9:B9"/>
    <mergeCell ref="C9:I9"/>
    <mergeCell ref="A10:B10"/>
    <mergeCell ref="A2:I2"/>
    <mergeCell ref="C3:I3"/>
    <mergeCell ref="C4:I4"/>
    <mergeCell ref="C5:I5"/>
    <mergeCell ref="C7:F7"/>
    <mergeCell ref="G7:I7"/>
  </mergeCells>
  <conditionalFormatting sqref="I22">
    <cfRule type="cellIs" dxfId="7" priority="1" operator="greaterThan">
      <formula>0.6</formula>
    </cfRule>
    <cfRule type="cellIs" dxfId="6" priority="2" operator="lessThanOrEqual">
      <formula>0.6</formula>
    </cfRule>
  </conditionalFormatting>
  <printOptions horizontalCentered="1"/>
  <pageMargins left="0.70866141732283472" right="0.70866141732283472" top="0.39370078740157483" bottom="0.39370078740157483" header="0" footer="0.11811023622047245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1A248-00FF-4BCF-B453-5637773F6023}">
  <dimension ref="A1:V47"/>
  <sheetViews>
    <sheetView tabSelected="1" zoomScale="70" zoomScaleNormal="70" zoomScaleSheetLayoutView="70" workbookViewId="0">
      <selection activeCell="H22" sqref="H22"/>
    </sheetView>
  </sheetViews>
  <sheetFormatPr defaultRowHeight="15" x14ac:dyDescent="0.25"/>
  <cols>
    <col min="1" max="1" width="11.7109375" style="1" customWidth="1"/>
    <col min="2" max="2" width="40.7109375" style="1" customWidth="1"/>
    <col min="3" max="3" width="11.140625" style="1" customWidth="1"/>
    <col min="4" max="4" width="10.140625" style="1" customWidth="1"/>
    <col min="5" max="5" width="17.7109375" style="1" customWidth="1"/>
    <col min="6" max="6" width="21.7109375" style="2" customWidth="1"/>
    <col min="7" max="7" width="11.42578125" style="1" customWidth="1"/>
    <col min="8" max="8" width="17.7109375" style="1" customWidth="1"/>
    <col min="9" max="9" width="21.7109375" style="2" customWidth="1"/>
    <col min="10" max="16384" width="9.140625" style="3"/>
  </cols>
  <sheetData>
    <row r="1" spans="1:22" ht="15.75" thickBot="1" x14ac:dyDescent="0.3">
      <c r="A1" s="248" t="s">
        <v>11</v>
      </c>
      <c r="B1" s="248"/>
    </row>
    <row r="2" spans="1:22" ht="54.95" customHeight="1" thickBot="1" x14ac:dyDescent="0.3">
      <c r="A2" s="168" t="s">
        <v>42</v>
      </c>
      <c r="B2" s="169"/>
      <c r="C2" s="169"/>
      <c r="D2" s="169"/>
      <c r="E2" s="169"/>
      <c r="F2" s="169"/>
      <c r="G2" s="169"/>
      <c r="H2" s="169"/>
      <c r="I2" s="170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</row>
    <row r="3" spans="1:22" ht="24.95" customHeight="1" x14ac:dyDescent="0.25">
      <c r="A3" s="177" t="s">
        <v>1</v>
      </c>
      <c r="B3" s="178"/>
      <c r="C3" s="249"/>
      <c r="D3" s="250"/>
      <c r="E3" s="250"/>
      <c r="F3" s="250"/>
      <c r="G3" s="250"/>
      <c r="H3" s="250"/>
      <c r="I3" s="25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</row>
    <row r="4" spans="1:22" ht="24.95" customHeight="1" x14ac:dyDescent="0.25">
      <c r="A4" s="192" t="s">
        <v>12</v>
      </c>
      <c r="B4" s="193"/>
      <c r="C4" s="252"/>
      <c r="D4" s="252"/>
      <c r="E4" s="252"/>
      <c r="F4" s="252"/>
      <c r="G4" s="252"/>
      <c r="H4" s="252"/>
      <c r="I4" s="253"/>
      <c r="K4" s="92"/>
      <c r="L4" s="92"/>
      <c r="M4" s="92"/>
      <c r="N4" s="93"/>
      <c r="O4" s="93"/>
      <c r="P4" s="93"/>
      <c r="Q4" s="93"/>
      <c r="R4" s="93"/>
      <c r="S4" s="92"/>
      <c r="T4" s="92"/>
      <c r="U4" s="92"/>
    </row>
    <row r="5" spans="1:22" ht="24.95" customHeight="1" thickBot="1" x14ac:dyDescent="0.3">
      <c r="A5" s="182" t="s">
        <v>2</v>
      </c>
      <c r="B5" s="183"/>
      <c r="C5" s="258"/>
      <c r="D5" s="258"/>
      <c r="E5" s="258"/>
      <c r="F5" s="258"/>
      <c r="G5" s="258"/>
      <c r="H5" s="258"/>
      <c r="I5" s="259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</row>
    <row r="6" spans="1:22" ht="15" customHeight="1" thickBot="1" x14ac:dyDescent="0.3">
      <c r="A6" s="260"/>
      <c r="B6" s="260"/>
      <c r="C6" s="260"/>
      <c r="D6" s="260"/>
      <c r="E6" s="260"/>
      <c r="F6" s="260"/>
      <c r="G6" s="260"/>
      <c r="H6" s="260"/>
      <c r="I6" s="260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</row>
    <row r="7" spans="1:22" ht="24.95" customHeight="1" x14ac:dyDescent="0.25">
      <c r="A7" s="177" t="s">
        <v>13</v>
      </c>
      <c r="B7" s="178"/>
      <c r="C7" s="187" t="s">
        <v>43</v>
      </c>
      <c r="D7" s="188"/>
      <c r="E7" s="188"/>
      <c r="F7" s="189"/>
      <c r="G7" s="190" t="s">
        <v>3</v>
      </c>
      <c r="H7" s="190"/>
      <c r="I7" s="191"/>
      <c r="K7" s="92"/>
      <c r="L7" s="171" t="s">
        <v>0</v>
      </c>
      <c r="M7" s="172"/>
      <c r="N7" s="172"/>
      <c r="O7" s="172"/>
      <c r="P7" s="172"/>
      <c r="Q7" s="172"/>
      <c r="R7" s="172"/>
      <c r="S7" s="172"/>
      <c r="T7" s="172"/>
      <c r="U7" s="172"/>
      <c r="V7" s="173"/>
    </row>
    <row r="8" spans="1:22" ht="33" customHeight="1" thickBot="1" x14ac:dyDescent="0.3">
      <c r="A8" s="182"/>
      <c r="B8" s="183"/>
      <c r="C8" s="18" t="s">
        <v>14</v>
      </c>
      <c r="D8" s="18" t="s">
        <v>4</v>
      </c>
      <c r="E8" s="18" t="s">
        <v>5</v>
      </c>
      <c r="F8" s="18" t="s">
        <v>43</v>
      </c>
      <c r="G8" s="18" t="s">
        <v>4</v>
      </c>
      <c r="H8" s="18" t="s">
        <v>6</v>
      </c>
      <c r="I8" s="19" t="s">
        <v>15</v>
      </c>
      <c r="K8" s="13"/>
      <c r="L8" s="174"/>
      <c r="M8" s="175"/>
      <c r="N8" s="175"/>
      <c r="O8" s="175"/>
      <c r="P8" s="175"/>
      <c r="Q8" s="175"/>
      <c r="R8" s="175"/>
      <c r="S8" s="175"/>
      <c r="T8" s="175"/>
      <c r="U8" s="175"/>
      <c r="V8" s="176"/>
    </row>
    <row r="9" spans="1:22" ht="24.95" customHeight="1" thickBot="1" x14ac:dyDescent="0.3">
      <c r="A9" s="166" t="s">
        <v>16</v>
      </c>
      <c r="B9" s="162"/>
      <c r="C9" s="162"/>
      <c r="D9" s="162"/>
      <c r="E9" s="162"/>
      <c r="F9" s="162"/>
      <c r="G9" s="162"/>
      <c r="H9" s="162"/>
      <c r="I9" s="163"/>
      <c r="K9" s="13"/>
      <c r="L9" s="196" t="s">
        <v>34</v>
      </c>
      <c r="M9" s="197"/>
      <c r="N9" s="197"/>
      <c r="O9" s="197"/>
      <c r="P9" s="197"/>
      <c r="Q9" s="197"/>
      <c r="R9" s="197"/>
      <c r="S9" s="197"/>
      <c r="T9" s="197"/>
      <c r="U9" s="197"/>
      <c r="V9" s="198"/>
    </row>
    <row r="10" spans="1:22" ht="24" customHeight="1" x14ac:dyDescent="0.25">
      <c r="A10" s="254" t="s">
        <v>45</v>
      </c>
      <c r="B10" s="255"/>
      <c r="C10" s="94" t="s">
        <v>32</v>
      </c>
      <c r="D10" s="95">
        <v>1</v>
      </c>
      <c r="E10" s="96">
        <v>57347235.200000003</v>
      </c>
      <c r="F10" s="20">
        <f t="shared" ref="F10:F25" si="0">D10*E10</f>
        <v>57347235.200000003</v>
      </c>
      <c r="G10" s="94">
        <v>1</v>
      </c>
      <c r="H10" s="96">
        <v>2000000</v>
      </c>
      <c r="I10" s="20">
        <f t="shared" ref="I10:I25" si="1">G10*H10</f>
        <v>2000000</v>
      </c>
      <c r="K10" s="13"/>
      <c r="L10" s="199"/>
      <c r="M10" s="200"/>
      <c r="N10" s="200"/>
      <c r="O10" s="200"/>
      <c r="P10" s="200"/>
      <c r="Q10" s="200"/>
      <c r="R10" s="200"/>
      <c r="S10" s="200"/>
      <c r="T10" s="200"/>
      <c r="U10" s="200"/>
      <c r="V10" s="201"/>
    </row>
    <row r="11" spans="1:22" ht="24" customHeight="1" x14ac:dyDescent="0.25">
      <c r="A11" s="256" t="s">
        <v>45</v>
      </c>
      <c r="B11" s="257"/>
      <c r="C11" s="97" t="s">
        <v>32</v>
      </c>
      <c r="D11" s="98">
        <v>1</v>
      </c>
      <c r="E11" s="99">
        <v>2652764.79</v>
      </c>
      <c r="F11" s="21">
        <f t="shared" si="0"/>
        <v>2652764.79</v>
      </c>
      <c r="G11" s="97"/>
      <c r="H11" s="99"/>
      <c r="I11" s="21">
        <f t="shared" si="1"/>
        <v>0</v>
      </c>
      <c r="K11" s="13"/>
      <c r="L11" s="67"/>
      <c r="M11" s="68"/>
      <c r="N11" s="68"/>
      <c r="O11" s="68"/>
      <c r="P11" s="68"/>
      <c r="Q11" s="68"/>
      <c r="R11" s="68"/>
      <c r="S11" s="68"/>
      <c r="T11" s="68"/>
      <c r="U11" s="68"/>
      <c r="V11" s="69"/>
    </row>
    <row r="12" spans="1:22" ht="24" customHeight="1" x14ac:dyDescent="0.25">
      <c r="A12" s="256"/>
      <c r="B12" s="257"/>
      <c r="C12" s="97"/>
      <c r="D12" s="98"/>
      <c r="E12" s="99"/>
      <c r="F12" s="21">
        <f t="shared" si="0"/>
        <v>0</v>
      </c>
      <c r="G12" s="97"/>
      <c r="H12" s="99"/>
      <c r="I12" s="21">
        <f t="shared" si="1"/>
        <v>0</v>
      </c>
      <c r="K12" s="100"/>
      <c r="L12" s="208" t="s">
        <v>35</v>
      </c>
      <c r="M12" s="209"/>
      <c r="N12" s="209"/>
      <c r="O12" s="209"/>
      <c r="P12" s="210" t="s">
        <v>38</v>
      </c>
      <c r="Q12" s="210"/>
      <c r="R12" s="210"/>
      <c r="S12" s="210"/>
      <c r="T12" s="210"/>
      <c r="U12" s="210"/>
      <c r="V12" s="211"/>
    </row>
    <row r="13" spans="1:22" ht="24" customHeight="1" x14ac:dyDescent="0.25">
      <c r="A13" s="256"/>
      <c r="B13" s="257"/>
      <c r="C13" s="97"/>
      <c r="D13" s="98"/>
      <c r="E13" s="99"/>
      <c r="F13" s="21">
        <f t="shared" si="0"/>
        <v>0</v>
      </c>
      <c r="G13" s="97"/>
      <c r="H13" s="99"/>
      <c r="I13" s="21">
        <f t="shared" si="1"/>
        <v>0</v>
      </c>
      <c r="K13" s="13"/>
      <c r="L13" s="70"/>
      <c r="M13" s="71"/>
      <c r="N13" s="71"/>
      <c r="O13" s="71"/>
      <c r="P13" s="210"/>
      <c r="Q13" s="210"/>
      <c r="R13" s="210"/>
      <c r="S13" s="210"/>
      <c r="T13" s="210"/>
      <c r="U13" s="210"/>
      <c r="V13" s="211"/>
    </row>
    <row r="14" spans="1:22" ht="24" customHeight="1" x14ac:dyDescent="0.25">
      <c r="A14" s="256"/>
      <c r="B14" s="257"/>
      <c r="C14" s="97"/>
      <c r="D14" s="98"/>
      <c r="E14" s="99"/>
      <c r="F14" s="21">
        <f t="shared" si="0"/>
        <v>0</v>
      </c>
      <c r="G14" s="97"/>
      <c r="H14" s="99"/>
      <c r="I14" s="21">
        <f t="shared" si="1"/>
        <v>0</v>
      </c>
      <c r="K14" s="92"/>
      <c r="L14" s="67"/>
      <c r="M14" s="68"/>
      <c r="N14" s="68"/>
      <c r="O14" s="68"/>
      <c r="P14" s="212" t="s">
        <v>39</v>
      </c>
      <c r="Q14" s="213"/>
      <c r="R14" s="213"/>
      <c r="S14" s="213"/>
      <c r="T14" s="213"/>
      <c r="U14" s="213"/>
      <c r="V14" s="214"/>
    </row>
    <row r="15" spans="1:22" ht="24" customHeight="1" x14ac:dyDescent="0.25">
      <c r="A15" s="256"/>
      <c r="B15" s="257"/>
      <c r="C15" s="97"/>
      <c r="D15" s="98"/>
      <c r="E15" s="99"/>
      <c r="F15" s="21">
        <f t="shared" si="0"/>
        <v>0</v>
      </c>
      <c r="G15" s="97"/>
      <c r="H15" s="99"/>
      <c r="I15" s="21">
        <f t="shared" si="1"/>
        <v>0</v>
      </c>
      <c r="K15" s="92"/>
      <c r="L15" s="72"/>
      <c r="M15" s="73"/>
      <c r="N15" s="73"/>
      <c r="O15" s="73"/>
      <c r="P15" s="213"/>
      <c r="Q15" s="213"/>
      <c r="R15" s="213"/>
      <c r="S15" s="213"/>
      <c r="T15" s="213"/>
      <c r="U15" s="213"/>
      <c r="V15" s="214"/>
    </row>
    <row r="16" spans="1:22" ht="24" customHeight="1" x14ac:dyDescent="0.25">
      <c r="A16" s="256"/>
      <c r="B16" s="257"/>
      <c r="C16" s="97"/>
      <c r="D16" s="98"/>
      <c r="E16" s="99"/>
      <c r="F16" s="21">
        <f t="shared" si="0"/>
        <v>0</v>
      </c>
      <c r="G16" s="97"/>
      <c r="H16" s="99"/>
      <c r="I16" s="21">
        <f t="shared" si="1"/>
        <v>0</v>
      </c>
      <c r="K16" s="13"/>
      <c r="L16" s="208" t="s">
        <v>40</v>
      </c>
      <c r="M16" s="209"/>
      <c r="N16" s="209"/>
      <c r="O16" s="209"/>
      <c r="P16" s="209"/>
      <c r="Q16" s="209"/>
      <c r="R16" s="209"/>
      <c r="S16" s="209"/>
      <c r="T16" s="209"/>
      <c r="U16" s="209"/>
      <c r="V16" s="215"/>
    </row>
    <row r="17" spans="1:22" ht="24" customHeight="1" x14ac:dyDescent="0.25">
      <c r="A17" s="261"/>
      <c r="B17" s="262"/>
      <c r="C17" s="97"/>
      <c r="D17" s="98"/>
      <c r="E17" s="99"/>
      <c r="F17" s="21">
        <f t="shared" si="0"/>
        <v>0</v>
      </c>
      <c r="G17" s="97"/>
      <c r="H17" s="99"/>
      <c r="I17" s="21">
        <f t="shared" si="1"/>
        <v>0</v>
      </c>
      <c r="K17" s="92"/>
      <c r="L17" s="208"/>
      <c r="M17" s="209"/>
      <c r="N17" s="209"/>
      <c r="O17" s="209"/>
      <c r="P17" s="209"/>
      <c r="Q17" s="209"/>
      <c r="R17" s="209"/>
      <c r="S17" s="209"/>
      <c r="T17" s="209"/>
      <c r="U17" s="209"/>
      <c r="V17" s="215"/>
    </row>
    <row r="18" spans="1:22" ht="24" customHeight="1" x14ac:dyDescent="0.25">
      <c r="A18" s="261"/>
      <c r="B18" s="262"/>
      <c r="C18" s="97"/>
      <c r="D18" s="98"/>
      <c r="E18" s="99"/>
      <c r="F18" s="21">
        <f t="shared" si="0"/>
        <v>0</v>
      </c>
      <c r="G18" s="97"/>
      <c r="H18" s="99"/>
      <c r="I18" s="21">
        <f t="shared" si="1"/>
        <v>0</v>
      </c>
      <c r="K18" s="13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87"/>
    </row>
    <row r="19" spans="1:22" ht="24" customHeight="1" x14ac:dyDescent="0.25">
      <c r="A19" s="261"/>
      <c r="B19" s="262"/>
      <c r="C19" s="97"/>
      <c r="D19" s="98"/>
      <c r="E19" s="99"/>
      <c r="F19" s="21">
        <f t="shared" si="0"/>
        <v>0</v>
      </c>
      <c r="G19" s="97"/>
      <c r="H19" s="99"/>
      <c r="I19" s="21">
        <f t="shared" si="1"/>
        <v>0</v>
      </c>
      <c r="K19" s="13"/>
      <c r="L19" s="88"/>
      <c r="M19" s="89"/>
      <c r="N19" s="89"/>
      <c r="O19" s="89"/>
      <c r="P19" s="89"/>
      <c r="Q19" s="89"/>
      <c r="R19" s="89"/>
      <c r="S19" s="89"/>
      <c r="T19" s="89"/>
      <c r="U19" s="89"/>
      <c r="V19" s="90"/>
    </row>
    <row r="20" spans="1:22" ht="24" customHeight="1" x14ac:dyDescent="0.25">
      <c r="A20" s="261"/>
      <c r="B20" s="262"/>
      <c r="C20" s="97"/>
      <c r="D20" s="98"/>
      <c r="E20" s="99"/>
      <c r="F20" s="21">
        <f t="shared" si="0"/>
        <v>0</v>
      </c>
      <c r="G20" s="97"/>
      <c r="H20" s="99"/>
      <c r="I20" s="21">
        <f t="shared" si="1"/>
        <v>0</v>
      </c>
      <c r="K20" s="13"/>
      <c r="L20" s="88"/>
      <c r="M20" s="89"/>
      <c r="N20" s="89"/>
      <c r="O20" s="89"/>
      <c r="P20" s="89"/>
      <c r="Q20" s="89"/>
      <c r="R20" s="89"/>
      <c r="S20" s="89"/>
      <c r="T20" s="89"/>
      <c r="U20" s="89"/>
      <c r="V20" s="90"/>
    </row>
    <row r="21" spans="1:22" ht="24" customHeight="1" x14ac:dyDescent="0.25">
      <c r="A21" s="261"/>
      <c r="B21" s="262"/>
      <c r="C21" s="97"/>
      <c r="D21" s="98"/>
      <c r="E21" s="99"/>
      <c r="F21" s="21">
        <f t="shared" si="0"/>
        <v>0</v>
      </c>
      <c r="G21" s="97"/>
      <c r="H21" s="99"/>
      <c r="I21" s="21">
        <f t="shared" si="1"/>
        <v>0</v>
      </c>
      <c r="K21" s="13"/>
      <c r="L21" s="202" t="s">
        <v>8</v>
      </c>
      <c r="M21" s="203"/>
      <c r="N21" s="203"/>
      <c r="O21" s="203"/>
      <c r="P21" s="203"/>
      <c r="Q21" s="203"/>
      <c r="R21" s="203"/>
      <c r="S21" s="203"/>
      <c r="T21" s="203"/>
      <c r="U21" s="203"/>
      <c r="V21" s="204"/>
    </row>
    <row r="22" spans="1:22" ht="24" customHeight="1" thickBot="1" x14ac:dyDescent="0.3">
      <c r="A22" s="256"/>
      <c r="B22" s="257"/>
      <c r="C22" s="97"/>
      <c r="D22" s="98"/>
      <c r="E22" s="99"/>
      <c r="F22" s="21">
        <f t="shared" si="0"/>
        <v>0</v>
      </c>
      <c r="G22" s="97"/>
      <c r="H22" s="99"/>
      <c r="I22" s="21">
        <f t="shared" si="1"/>
        <v>0</v>
      </c>
      <c r="L22" s="205"/>
      <c r="M22" s="206"/>
      <c r="N22" s="206"/>
      <c r="O22" s="206"/>
      <c r="P22" s="206"/>
      <c r="Q22" s="206"/>
      <c r="R22" s="206"/>
      <c r="S22" s="206"/>
      <c r="T22" s="206"/>
      <c r="U22" s="206"/>
      <c r="V22" s="207"/>
    </row>
    <row r="23" spans="1:22" ht="24" customHeight="1" x14ac:dyDescent="0.25">
      <c r="A23" s="256"/>
      <c r="B23" s="257"/>
      <c r="C23" s="97"/>
      <c r="D23" s="98"/>
      <c r="E23" s="99"/>
      <c r="F23" s="21">
        <f t="shared" si="0"/>
        <v>0</v>
      </c>
      <c r="G23" s="97"/>
      <c r="H23" s="99"/>
      <c r="I23" s="21">
        <f t="shared" si="1"/>
        <v>0</v>
      </c>
    </row>
    <row r="24" spans="1:22" ht="24" customHeight="1" x14ac:dyDescent="0.25">
      <c r="A24" s="256"/>
      <c r="B24" s="257"/>
      <c r="C24" s="97"/>
      <c r="D24" s="98"/>
      <c r="E24" s="99"/>
      <c r="F24" s="21">
        <f t="shared" si="0"/>
        <v>0</v>
      </c>
      <c r="G24" s="97"/>
      <c r="H24" s="99"/>
      <c r="I24" s="21">
        <f t="shared" si="1"/>
        <v>0</v>
      </c>
    </row>
    <row r="25" spans="1:22" ht="24" customHeight="1" thickBot="1" x14ac:dyDescent="0.3">
      <c r="A25" s="263"/>
      <c r="B25" s="264"/>
      <c r="C25" s="101"/>
      <c r="D25" s="102"/>
      <c r="E25" s="103"/>
      <c r="F25" s="36">
        <f t="shared" si="0"/>
        <v>0</v>
      </c>
      <c r="G25" s="101"/>
      <c r="H25" s="103"/>
      <c r="I25" s="36">
        <f t="shared" si="1"/>
        <v>0</v>
      </c>
    </row>
    <row r="26" spans="1:22" ht="24.95" customHeight="1" thickBot="1" x14ac:dyDescent="0.3">
      <c r="A26" s="166" t="s">
        <v>7</v>
      </c>
      <c r="B26" s="162"/>
      <c r="C26" s="162"/>
      <c r="D26" s="162"/>
      <c r="E26" s="162"/>
      <c r="F26" s="162"/>
      <c r="G26" s="162"/>
      <c r="H26" s="162"/>
      <c r="I26" s="163"/>
    </row>
    <row r="27" spans="1:22" ht="24" customHeight="1" x14ac:dyDescent="0.25">
      <c r="A27" s="254"/>
      <c r="B27" s="255"/>
      <c r="C27" s="94"/>
      <c r="D27" s="95"/>
      <c r="E27" s="96"/>
      <c r="F27" s="20">
        <f>D27*E27</f>
        <v>0</v>
      </c>
      <c r="G27" s="94"/>
      <c r="H27" s="96"/>
      <c r="I27" s="20">
        <f>G27*H27</f>
        <v>0</v>
      </c>
    </row>
    <row r="28" spans="1:22" ht="24" customHeight="1" x14ac:dyDescent="0.25">
      <c r="A28" s="256"/>
      <c r="B28" s="257"/>
      <c r="C28" s="97"/>
      <c r="D28" s="98"/>
      <c r="E28" s="99"/>
      <c r="F28" s="21">
        <f t="shared" ref="F28:F37" si="2">D28*E28</f>
        <v>0</v>
      </c>
      <c r="G28" s="97"/>
      <c r="H28" s="99"/>
      <c r="I28" s="21">
        <f t="shared" ref="I28:I37" si="3">G28*H28</f>
        <v>0</v>
      </c>
    </row>
    <row r="29" spans="1:22" ht="24" customHeight="1" x14ac:dyDescent="0.25">
      <c r="A29" s="256"/>
      <c r="B29" s="257"/>
      <c r="C29" s="97"/>
      <c r="D29" s="98"/>
      <c r="E29" s="99"/>
      <c r="F29" s="21">
        <f t="shared" si="2"/>
        <v>0</v>
      </c>
      <c r="G29" s="97"/>
      <c r="H29" s="99"/>
      <c r="I29" s="21">
        <f t="shared" si="3"/>
        <v>0</v>
      </c>
    </row>
    <row r="30" spans="1:22" ht="24" customHeight="1" x14ac:dyDescent="0.25">
      <c r="A30" s="256"/>
      <c r="B30" s="257"/>
      <c r="C30" s="97"/>
      <c r="D30" s="98"/>
      <c r="E30" s="99"/>
      <c r="F30" s="21">
        <f t="shared" si="2"/>
        <v>0</v>
      </c>
      <c r="G30" s="97"/>
      <c r="H30" s="99"/>
      <c r="I30" s="21">
        <f t="shared" si="3"/>
        <v>0</v>
      </c>
    </row>
    <row r="31" spans="1:22" ht="24" customHeight="1" x14ac:dyDescent="0.25">
      <c r="A31" s="256"/>
      <c r="B31" s="257"/>
      <c r="C31" s="97"/>
      <c r="D31" s="98"/>
      <c r="E31" s="99"/>
      <c r="F31" s="21">
        <f t="shared" si="2"/>
        <v>0</v>
      </c>
      <c r="G31" s="97"/>
      <c r="H31" s="99"/>
      <c r="I31" s="21">
        <f t="shared" si="3"/>
        <v>0</v>
      </c>
    </row>
    <row r="32" spans="1:22" ht="24" customHeight="1" x14ac:dyDescent="0.25">
      <c r="A32" s="256"/>
      <c r="B32" s="257"/>
      <c r="C32" s="97"/>
      <c r="D32" s="98"/>
      <c r="E32" s="99"/>
      <c r="F32" s="21">
        <f t="shared" si="2"/>
        <v>0</v>
      </c>
      <c r="G32" s="97"/>
      <c r="H32" s="99"/>
      <c r="I32" s="21">
        <f t="shared" si="3"/>
        <v>0</v>
      </c>
    </row>
    <row r="33" spans="1:9" ht="24" customHeight="1" x14ac:dyDescent="0.25">
      <c r="A33" s="261"/>
      <c r="B33" s="262"/>
      <c r="C33" s="97"/>
      <c r="D33" s="98"/>
      <c r="E33" s="99"/>
      <c r="F33" s="21">
        <f t="shared" si="2"/>
        <v>0</v>
      </c>
      <c r="G33" s="97"/>
      <c r="H33" s="99"/>
      <c r="I33" s="21">
        <f t="shared" si="3"/>
        <v>0</v>
      </c>
    </row>
    <row r="34" spans="1:9" ht="24" customHeight="1" x14ac:dyDescent="0.25">
      <c r="A34" s="256"/>
      <c r="B34" s="257"/>
      <c r="C34" s="97"/>
      <c r="D34" s="98"/>
      <c r="E34" s="99"/>
      <c r="F34" s="21">
        <f t="shared" si="2"/>
        <v>0</v>
      </c>
      <c r="G34" s="97"/>
      <c r="H34" s="99"/>
      <c r="I34" s="21">
        <f t="shared" si="3"/>
        <v>0</v>
      </c>
    </row>
    <row r="35" spans="1:9" ht="24" customHeight="1" x14ac:dyDescent="0.25">
      <c r="A35" s="261"/>
      <c r="B35" s="262"/>
      <c r="C35" s="97"/>
      <c r="D35" s="98"/>
      <c r="E35" s="99"/>
      <c r="F35" s="21">
        <f t="shared" si="2"/>
        <v>0</v>
      </c>
      <c r="G35" s="97"/>
      <c r="H35" s="99"/>
      <c r="I35" s="21">
        <f t="shared" si="3"/>
        <v>0</v>
      </c>
    </row>
    <row r="36" spans="1:9" ht="24" customHeight="1" x14ac:dyDescent="0.25">
      <c r="A36" s="261"/>
      <c r="B36" s="262"/>
      <c r="C36" s="97"/>
      <c r="D36" s="98"/>
      <c r="E36" s="99"/>
      <c r="F36" s="21">
        <f t="shared" si="2"/>
        <v>0</v>
      </c>
      <c r="G36" s="97"/>
      <c r="H36" s="99"/>
      <c r="I36" s="21">
        <f t="shared" si="3"/>
        <v>0</v>
      </c>
    </row>
    <row r="37" spans="1:9" ht="24" customHeight="1" thickBot="1" x14ac:dyDescent="0.3">
      <c r="A37" s="261"/>
      <c r="B37" s="262"/>
      <c r="C37" s="97"/>
      <c r="D37" s="98"/>
      <c r="E37" s="99"/>
      <c r="F37" s="21">
        <f t="shared" si="2"/>
        <v>0</v>
      </c>
      <c r="G37" s="97"/>
      <c r="H37" s="99"/>
      <c r="I37" s="21">
        <f t="shared" si="3"/>
        <v>0</v>
      </c>
    </row>
    <row r="38" spans="1:9" ht="40.5" customHeight="1" thickBot="1" x14ac:dyDescent="0.3">
      <c r="A38" s="139" t="s">
        <v>17</v>
      </c>
      <c r="B38" s="140"/>
      <c r="C38" s="140"/>
      <c r="D38" s="140"/>
      <c r="E38" s="140"/>
      <c r="F38" s="22">
        <f>F39+F40</f>
        <v>59999999.990000002</v>
      </c>
      <c r="G38" s="139" t="s">
        <v>18</v>
      </c>
      <c r="H38" s="140"/>
      <c r="I38" s="23">
        <f>SUM(I27:I37)+SUM(I10:I25)</f>
        <v>2000000</v>
      </c>
    </row>
    <row r="39" spans="1:9" ht="24.95" customHeight="1" x14ac:dyDescent="0.25">
      <c r="A39" s="141" t="s">
        <v>19</v>
      </c>
      <c r="B39" s="143" t="s">
        <v>20</v>
      </c>
      <c r="C39" s="143"/>
      <c r="D39" s="143"/>
      <c r="E39" s="144"/>
      <c r="F39" s="24">
        <f>SUM(F10:F25)</f>
        <v>59999999.990000002</v>
      </c>
      <c r="G39" s="145" t="s">
        <v>21</v>
      </c>
      <c r="H39" s="146"/>
      <c r="I39" s="31">
        <f>SUM(I10:I25)</f>
        <v>2000000</v>
      </c>
    </row>
    <row r="40" spans="1:9" ht="24.95" customHeight="1" thickBot="1" x14ac:dyDescent="0.3">
      <c r="A40" s="142"/>
      <c r="B40" s="147" t="s">
        <v>22</v>
      </c>
      <c r="C40" s="147"/>
      <c r="D40" s="147"/>
      <c r="E40" s="148"/>
      <c r="F40" s="25">
        <f>SUM(F27:F37)</f>
        <v>0</v>
      </c>
      <c r="G40" s="149" t="s">
        <v>23</v>
      </c>
      <c r="H40" s="150"/>
      <c r="I40" s="32">
        <f>SUM(I27:I37)</f>
        <v>0</v>
      </c>
    </row>
    <row r="41" spans="1:9" ht="24.95" customHeight="1" thickBot="1" x14ac:dyDescent="0.3">
      <c r="A41" s="153" t="s">
        <v>33</v>
      </c>
      <c r="B41" s="154"/>
      <c r="C41" s="154"/>
      <c r="D41" s="154"/>
      <c r="E41" s="154"/>
      <c r="F41" s="154"/>
      <c r="G41" s="154"/>
      <c r="H41" s="155"/>
      <c r="I41" s="27">
        <f>(I38/F38)</f>
        <v>3.3333333338888889E-2</v>
      </c>
    </row>
    <row r="42" spans="1:9" ht="27.2" customHeight="1" thickBot="1" x14ac:dyDescent="0.3">
      <c r="G42" s="13"/>
      <c r="H42" s="13"/>
      <c r="I42" s="14"/>
    </row>
    <row r="43" spans="1:9" ht="24.95" customHeight="1" thickBot="1" x14ac:dyDescent="0.3">
      <c r="A43" s="153" t="s">
        <v>24</v>
      </c>
      <c r="B43" s="154"/>
      <c r="C43" s="154"/>
      <c r="D43" s="155"/>
      <c r="E43" s="26" t="s">
        <v>25</v>
      </c>
      <c r="F43" s="8"/>
      <c r="G43" s="17"/>
      <c r="H43" s="17"/>
      <c r="I43" s="9"/>
    </row>
    <row r="44" spans="1:9" ht="27.75" customHeight="1" thickBot="1" x14ac:dyDescent="0.3">
      <c r="A44" s="151" t="s">
        <v>26</v>
      </c>
      <c r="B44" s="28" t="s">
        <v>27</v>
      </c>
      <c r="C44" s="265">
        <v>6999999.9900000002</v>
      </c>
      <c r="D44" s="266"/>
      <c r="E44" s="30">
        <f>(C44*100)/F38</f>
        <v>11.666666651944444</v>
      </c>
      <c r="F44" s="8"/>
    </row>
    <row r="45" spans="1:9" ht="29.25" customHeight="1" thickBot="1" x14ac:dyDescent="0.3">
      <c r="A45" s="152"/>
      <c r="B45" s="29" t="s">
        <v>28</v>
      </c>
      <c r="C45" s="267">
        <v>51000000</v>
      </c>
      <c r="D45" s="268"/>
      <c r="E45" s="86">
        <f>(C45*100)/F38</f>
        <v>85.000000014166659</v>
      </c>
      <c r="F45" s="10"/>
      <c r="G45" s="136" t="s">
        <v>29</v>
      </c>
      <c r="H45" s="137"/>
      <c r="I45" s="138"/>
    </row>
    <row r="46" spans="1:9" ht="24.95" customHeight="1" thickBot="1" x14ac:dyDescent="0.3">
      <c r="A46" s="122" t="s">
        <v>30</v>
      </c>
      <c r="B46" s="123"/>
      <c r="C46" s="124">
        <f>SUM(C44:D45)</f>
        <v>57999999.990000002</v>
      </c>
      <c r="D46" s="125"/>
      <c r="E46" s="30">
        <f>SUM(E44:E45)</f>
        <v>96.666666666111098</v>
      </c>
      <c r="F46" s="10"/>
      <c r="G46" s="126" t="s">
        <v>31</v>
      </c>
      <c r="H46" s="127"/>
      <c r="I46" s="15" t="str">
        <f>IF((I38+C46)=F38,"100 %","CHYBA")</f>
        <v>100 %</v>
      </c>
    </row>
    <row r="47" spans="1:9" ht="80.099999999999994" customHeight="1" thickBot="1" x14ac:dyDescent="0.3">
      <c r="A47" s="16" t="s">
        <v>9</v>
      </c>
      <c r="B47" s="269"/>
      <c r="C47" s="269"/>
      <c r="D47" s="269"/>
      <c r="E47" s="269"/>
      <c r="F47" s="269"/>
      <c r="G47" s="270" t="s">
        <v>10</v>
      </c>
      <c r="H47" s="271"/>
      <c r="I47" s="272"/>
    </row>
  </sheetData>
  <sheetProtection algorithmName="SHA-512" hashValue="jL2gCIA10vBb0UAHm2CUrCu8UMBKT/TWa4+89+jI2MrAtOl+ufbV3oqH1XK281I/UcoeN+ZOsBG26/I3vGBYmQ==" saltValue="7y+aWJ9kLUV4p7g9AaqdBQ==" spinCount="100000" sheet="1" objects="1" scenarios="1" selectLockedCells="1"/>
  <mergeCells count="68">
    <mergeCell ref="A46:B46"/>
    <mergeCell ref="C46:D46"/>
    <mergeCell ref="G46:H46"/>
    <mergeCell ref="B47:F47"/>
    <mergeCell ref="G47:I47"/>
    <mergeCell ref="L7:V8"/>
    <mergeCell ref="L9:V10"/>
    <mergeCell ref="L12:O12"/>
    <mergeCell ref="P12:V13"/>
    <mergeCell ref="P14:V15"/>
    <mergeCell ref="A41:H41"/>
    <mergeCell ref="A43:D43"/>
    <mergeCell ref="A44:A45"/>
    <mergeCell ref="C44:D44"/>
    <mergeCell ref="C45:D45"/>
    <mergeCell ref="G45:I45"/>
    <mergeCell ref="G38:H38"/>
    <mergeCell ref="A39:A40"/>
    <mergeCell ref="B39:E39"/>
    <mergeCell ref="G39:H39"/>
    <mergeCell ref="B40:E40"/>
    <mergeCell ref="G40:H40"/>
    <mergeCell ref="A38:E38"/>
    <mergeCell ref="A33:B33"/>
    <mergeCell ref="A34:B34"/>
    <mergeCell ref="A35:B35"/>
    <mergeCell ref="A36:B36"/>
    <mergeCell ref="A37:B37"/>
    <mergeCell ref="A32:B32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C26:I26"/>
    <mergeCell ref="A17:B17"/>
    <mergeCell ref="A18:B18"/>
    <mergeCell ref="A19:B19"/>
    <mergeCell ref="A20:B20"/>
    <mergeCell ref="A21:B21"/>
    <mergeCell ref="L16:V17"/>
    <mergeCell ref="L21:V22"/>
    <mergeCell ref="A12:B12"/>
    <mergeCell ref="A13:B13"/>
    <mergeCell ref="A14:B14"/>
    <mergeCell ref="A15:B15"/>
    <mergeCell ref="A16:B16"/>
    <mergeCell ref="A9:B9"/>
    <mergeCell ref="C9:I9"/>
    <mergeCell ref="A10:B10"/>
    <mergeCell ref="A11:B11"/>
    <mergeCell ref="A5:B5"/>
    <mergeCell ref="C5:I5"/>
    <mergeCell ref="A6:I6"/>
    <mergeCell ref="A7:B8"/>
    <mergeCell ref="C7:F7"/>
    <mergeCell ref="G7:I7"/>
    <mergeCell ref="A1:B1"/>
    <mergeCell ref="A2:I2"/>
    <mergeCell ref="A3:B3"/>
    <mergeCell ref="C3:I3"/>
    <mergeCell ref="A4:B4"/>
    <mergeCell ref="C4:I4"/>
  </mergeCells>
  <conditionalFormatting sqref="I41">
    <cfRule type="cellIs" dxfId="5" priority="1" operator="greaterThan">
      <formula>0.5</formula>
    </cfRule>
    <cfRule type="cellIs" dxfId="4" priority="2" operator="lessThanOrEqual">
      <formula>0.5</formula>
    </cfRule>
  </conditionalFormatting>
  <conditionalFormatting sqref="I46">
    <cfRule type="expression" dxfId="3" priority="3">
      <formula>$I$46="CHYBA"</formula>
    </cfRule>
    <cfRule type="expression" dxfId="2" priority="4">
      <formula>$I$46="100 %"</formula>
    </cfRule>
  </conditionalFormatting>
  <pageMargins left="0.7" right="0.7" top="0.78740157499999996" bottom="0.78740157499999996" header="0.3" footer="0.3"/>
  <pageSetup paperSize="9" scale="80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39FCB-BA66-434C-8487-2D999D0C00C8}">
  <dimension ref="A1:U48"/>
  <sheetViews>
    <sheetView zoomScale="70" zoomScaleNormal="70" zoomScaleSheetLayoutView="70" workbookViewId="0">
      <selection activeCell="A20" sqref="A20:E20"/>
    </sheetView>
  </sheetViews>
  <sheetFormatPr defaultColWidth="9.140625" defaultRowHeight="15.75" x14ac:dyDescent="0.25"/>
  <cols>
    <col min="1" max="1" width="11.140625" style="106" customWidth="1"/>
    <col min="2" max="2" width="39.85546875" style="106" customWidth="1"/>
    <col min="3" max="3" width="15.140625" style="106" customWidth="1"/>
    <col min="4" max="4" width="18.5703125" style="106" bestFit="1" customWidth="1"/>
    <col min="5" max="5" width="21.7109375" style="106" customWidth="1"/>
    <col min="6" max="6" width="18.5703125" style="106" customWidth="1"/>
    <col min="7" max="7" width="17.140625" style="106" customWidth="1"/>
    <col min="8" max="8" width="21.7109375" style="106" customWidth="1"/>
    <col min="9" max="9" width="19" style="119" customWidth="1"/>
    <col min="10" max="10" width="9.140625" style="119"/>
    <col min="11" max="20" width="9.140625" style="106"/>
    <col min="21" max="21" width="19.140625" style="106" customWidth="1"/>
    <col min="22" max="16384" width="9.140625" style="106"/>
  </cols>
  <sheetData>
    <row r="1" spans="1:21" ht="60" customHeight="1" thickBot="1" x14ac:dyDescent="0.3">
      <c r="A1" s="277" t="s">
        <v>42</v>
      </c>
      <c r="B1" s="278"/>
      <c r="C1" s="278"/>
      <c r="D1" s="278"/>
      <c r="E1" s="278"/>
      <c r="F1" s="278"/>
      <c r="G1" s="278"/>
      <c r="H1" s="278"/>
      <c r="I1" s="279"/>
      <c r="J1" s="104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ht="21" x14ac:dyDescent="0.25">
      <c r="A2" s="280" t="s">
        <v>1</v>
      </c>
      <c r="B2" s="281"/>
      <c r="C2" s="282" t="s">
        <v>46</v>
      </c>
      <c r="D2" s="283"/>
      <c r="E2" s="283"/>
      <c r="F2" s="283"/>
      <c r="G2" s="283"/>
      <c r="H2" s="283"/>
      <c r="I2" s="284"/>
      <c r="J2" s="104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</row>
    <row r="3" spans="1:21" ht="24.95" customHeight="1" x14ac:dyDescent="0.25">
      <c r="A3" s="273" t="s">
        <v>12</v>
      </c>
      <c r="B3" s="274"/>
      <c r="C3" s="285" t="s">
        <v>47</v>
      </c>
      <c r="D3" s="285"/>
      <c r="E3" s="285"/>
      <c r="F3" s="285"/>
      <c r="G3" s="285"/>
      <c r="H3" s="285"/>
      <c r="I3" s="286"/>
      <c r="J3" s="104"/>
      <c r="K3" s="107"/>
      <c r="L3" s="107"/>
      <c r="M3" s="107"/>
      <c r="N3" s="108"/>
      <c r="O3" s="108"/>
      <c r="P3" s="108"/>
      <c r="Q3" s="108"/>
      <c r="R3" s="108"/>
      <c r="S3" s="107"/>
      <c r="T3" s="107"/>
      <c r="U3" s="107"/>
    </row>
    <row r="4" spans="1:21" ht="24.95" customHeight="1" thickBot="1" x14ac:dyDescent="0.3">
      <c r="A4" s="275" t="s">
        <v>2</v>
      </c>
      <c r="B4" s="276"/>
      <c r="C4" s="287">
        <v>5</v>
      </c>
      <c r="D4" s="287"/>
      <c r="E4" s="287"/>
      <c r="F4" s="287"/>
      <c r="G4" s="287"/>
      <c r="H4" s="287"/>
      <c r="I4" s="288"/>
      <c r="J4" s="104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</row>
    <row r="5" spans="1:21" ht="24.95" customHeight="1" thickBot="1" x14ac:dyDescent="0.3">
      <c r="A5" s="289"/>
      <c r="B5" s="289"/>
      <c r="C5" s="289"/>
      <c r="D5" s="289"/>
      <c r="E5" s="289"/>
      <c r="F5" s="289"/>
      <c r="G5" s="289"/>
      <c r="H5" s="289"/>
      <c r="I5" s="104"/>
      <c r="J5" s="104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</row>
    <row r="6" spans="1:21" ht="16.5" thickBot="1" x14ac:dyDescent="0.3">
      <c r="A6" s="290" t="s">
        <v>13</v>
      </c>
      <c r="B6" s="291"/>
      <c r="C6" s="294" t="s">
        <v>43</v>
      </c>
      <c r="D6" s="295"/>
      <c r="E6" s="295"/>
      <c r="F6" s="296"/>
      <c r="G6" s="294" t="s">
        <v>3</v>
      </c>
      <c r="H6" s="295"/>
      <c r="I6" s="297"/>
      <c r="J6" s="104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30.75" thickBot="1" x14ac:dyDescent="0.3">
      <c r="A7" s="292"/>
      <c r="B7" s="293"/>
      <c r="C7" s="48" t="s">
        <v>14</v>
      </c>
      <c r="D7" s="48" t="s">
        <v>4</v>
      </c>
      <c r="E7" s="48" t="s">
        <v>5</v>
      </c>
      <c r="F7" s="48" t="s">
        <v>43</v>
      </c>
      <c r="G7" s="48" t="s">
        <v>4</v>
      </c>
      <c r="H7" s="48" t="s">
        <v>6</v>
      </c>
      <c r="I7" s="49" t="s">
        <v>36</v>
      </c>
      <c r="J7" s="104"/>
      <c r="K7" s="171" t="s">
        <v>0</v>
      </c>
      <c r="L7" s="172"/>
      <c r="M7" s="172"/>
      <c r="N7" s="172"/>
      <c r="O7" s="172"/>
      <c r="P7" s="172"/>
      <c r="Q7" s="172"/>
      <c r="R7" s="172"/>
      <c r="S7" s="172"/>
      <c r="T7" s="172"/>
      <c r="U7" s="173"/>
    </row>
    <row r="8" spans="1:21" ht="33" customHeight="1" thickBot="1" x14ac:dyDescent="0.3">
      <c r="A8" s="229" t="s">
        <v>7</v>
      </c>
      <c r="B8" s="230"/>
      <c r="C8" s="230"/>
      <c r="D8" s="230"/>
      <c r="E8" s="230"/>
      <c r="F8" s="230"/>
      <c r="G8" s="230"/>
      <c r="H8" s="230"/>
      <c r="I8" s="231"/>
      <c r="J8" s="104"/>
      <c r="K8" s="174"/>
      <c r="L8" s="175"/>
      <c r="M8" s="175"/>
      <c r="N8" s="175"/>
      <c r="O8" s="175"/>
      <c r="P8" s="175"/>
      <c r="Q8" s="175"/>
      <c r="R8" s="175"/>
      <c r="S8" s="175"/>
      <c r="T8" s="175"/>
      <c r="U8" s="176"/>
    </row>
    <row r="9" spans="1:21" ht="24.95" customHeight="1" x14ac:dyDescent="0.25">
      <c r="A9" s="302" t="s">
        <v>48</v>
      </c>
      <c r="B9" s="303"/>
      <c r="C9" s="109"/>
      <c r="D9" s="110">
        <v>6</v>
      </c>
      <c r="E9" s="111">
        <v>15000</v>
      </c>
      <c r="F9" s="40">
        <f t="shared" ref="F9:F19" si="0">D9*E9</f>
        <v>90000</v>
      </c>
      <c r="G9" s="109">
        <v>3</v>
      </c>
      <c r="H9" s="111">
        <v>15000</v>
      </c>
      <c r="I9" s="40">
        <f t="shared" ref="I9:I19" si="1">G9*H9</f>
        <v>45000</v>
      </c>
      <c r="J9" s="104"/>
      <c r="K9" s="196" t="s">
        <v>34</v>
      </c>
      <c r="L9" s="197"/>
      <c r="M9" s="197"/>
      <c r="N9" s="197"/>
      <c r="O9" s="197"/>
      <c r="P9" s="197"/>
      <c r="Q9" s="197"/>
      <c r="R9" s="197"/>
      <c r="S9" s="197"/>
      <c r="T9" s="197"/>
      <c r="U9" s="198"/>
    </row>
    <row r="10" spans="1:21" ht="24.95" customHeight="1" x14ac:dyDescent="0.25">
      <c r="A10" s="298" t="s">
        <v>49</v>
      </c>
      <c r="B10" s="299"/>
      <c r="C10" s="112"/>
      <c r="D10" s="113">
        <v>6</v>
      </c>
      <c r="E10" s="114">
        <v>5000</v>
      </c>
      <c r="F10" s="44">
        <f t="shared" si="0"/>
        <v>30000</v>
      </c>
      <c r="G10" s="112">
        <v>5</v>
      </c>
      <c r="H10" s="114">
        <v>5000</v>
      </c>
      <c r="I10" s="44">
        <f t="shared" si="1"/>
        <v>25000</v>
      </c>
      <c r="J10" s="104"/>
      <c r="K10" s="199"/>
      <c r="L10" s="200"/>
      <c r="M10" s="200"/>
      <c r="N10" s="200"/>
      <c r="O10" s="200"/>
      <c r="P10" s="200"/>
      <c r="Q10" s="200"/>
      <c r="R10" s="200"/>
      <c r="S10" s="200"/>
      <c r="T10" s="200"/>
      <c r="U10" s="201"/>
    </row>
    <row r="11" spans="1:21" ht="24.95" customHeight="1" x14ac:dyDescent="0.25">
      <c r="A11" s="298" t="s">
        <v>50</v>
      </c>
      <c r="B11" s="299"/>
      <c r="C11" s="112"/>
      <c r="D11" s="113">
        <v>1</v>
      </c>
      <c r="E11" s="114">
        <v>20000</v>
      </c>
      <c r="F11" s="44">
        <f t="shared" si="0"/>
        <v>20000</v>
      </c>
      <c r="G11" s="112">
        <v>1</v>
      </c>
      <c r="H11" s="114">
        <v>10000</v>
      </c>
      <c r="I11" s="44">
        <f t="shared" si="1"/>
        <v>10000</v>
      </c>
      <c r="J11" s="104"/>
      <c r="K11" s="67"/>
      <c r="L11" s="68"/>
      <c r="M11" s="68"/>
      <c r="N11" s="68"/>
      <c r="O11" s="68"/>
      <c r="P11" s="68"/>
      <c r="Q11" s="68"/>
      <c r="R11" s="68"/>
      <c r="S11" s="68"/>
      <c r="T11" s="68"/>
      <c r="U11" s="69"/>
    </row>
    <row r="12" spans="1:21" ht="24.95" customHeight="1" x14ac:dyDescent="0.25">
      <c r="A12" s="298"/>
      <c r="B12" s="299"/>
      <c r="C12" s="112"/>
      <c r="D12" s="113"/>
      <c r="E12" s="114"/>
      <c r="F12" s="44">
        <f t="shared" si="0"/>
        <v>0</v>
      </c>
      <c r="G12" s="112"/>
      <c r="H12" s="114"/>
      <c r="I12" s="44">
        <f t="shared" si="1"/>
        <v>0</v>
      </c>
      <c r="J12" s="115"/>
      <c r="K12" s="208" t="s">
        <v>35</v>
      </c>
      <c r="L12" s="209"/>
      <c r="M12" s="209"/>
      <c r="N12" s="209"/>
      <c r="O12" s="210" t="s">
        <v>38</v>
      </c>
      <c r="P12" s="210"/>
      <c r="Q12" s="210"/>
      <c r="R12" s="210"/>
      <c r="S12" s="210"/>
      <c r="T12" s="210"/>
      <c r="U12" s="211"/>
    </row>
    <row r="13" spans="1:21" ht="24.95" customHeight="1" x14ac:dyDescent="0.25">
      <c r="A13" s="298"/>
      <c r="B13" s="299"/>
      <c r="C13" s="112"/>
      <c r="D13" s="113"/>
      <c r="E13" s="114"/>
      <c r="F13" s="44">
        <f t="shared" si="0"/>
        <v>0</v>
      </c>
      <c r="G13" s="112"/>
      <c r="H13" s="114"/>
      <c r="I13" s="44">
        <f t="shared" si="1"/>
        <v>0</v>
      </c>
      <c r="J13" s="115"/>
      <c r="K13" s="70"/>
      <c r="L13" s="71"/>
      <c r="M13" s="71"/>
      <c r="N13" s="71"/>
      <c r="O13" s="210"/>
      <c r="P13" s="210"/>
      <c r="Q13" s="210"/>
      <c r="R13" s="210"/>
      <c r="S13" s="210"/>
      <c r="T13" s="210"/>
      <c r="U13" s="211"/>
    </row>
    <row r="14" spans="1:21" ht="24.95" customHeight="1" x14ac:dyDescent="0.25">
      <c r="A14" s="298"/>
      <c r="B14" s="299"/>
      <c r="C14" s="112"/>
      <c r="D14" s="113"/>
      <c r="E14" s="114"/>
      <c r="F14" s="44">
        <f t="shared" si="0"/>
        <v>0</v>
      </c>
      <c r="G14" s="112"/>
      <c r="H14" s="114"/>
      <c r="I14" s="44">
        <f t="shared" si="1"/>
        <v>0</v>
      </c>
      <c r="J14" s="104"/>
      <c r="K14" s="67"/>
      <c r="L14" s="68"/>
      <c r="M14" s="68"/>
      <c r="N14" s="68"/>
      <c r="O14" s="212" t="s">
        <v>39</v>
      </c>
      <c r="P14" s="213"/>
      <c r="Q14" s="213"/>
      <c r="R14" s="213"/>
      <c r="S14" s="213"/>
      <c r="T14" s="213"/>
      <c r="U14" s="214"/>
    </row>
    <row r="15" spans="1:21" ht="24.95" customHeight="1" x14ac:dyDescent="0.25">
      <c r="A15" s="300"/>
      <c r="B15" s="301"/>
      <c r="C15" s="112"/>
      <c r="D15" s="113"/>
      <c r="E15" s="114"/>
      <c r="F15" s="44">
        <f t="shared" si="0"/>
        <v>0</v>
      </c>
      <c r="G15" s="112"/>
      <c r="H15" s="114"/>
      <c r="I15" s="44">
        <f t="shared" si="1"/>
        <v>0</v>
      </c>
      <c r="J15" s="104"/>
      <c r="K15" s="72"/>
      <c r="L15" s="73"/>
      <c r="M15" s="73"/>
      <c r="N15" s="73"/>
      <c r="O15" s="213"/>
      <c r="P15" s="213"/>
      <c r="Q15" s="213"/>
      <c r="R15" s="213"/>
      <c r="S15" s="213"/>
      <c r="T15" s="213"/>
      <c r="U15" s="214"/>
    </row>
    <row r="16" spans="1:21" ht="24.95" customHeight="1" x14ac:dyDescent="0.25">
      <c r="A16" s="298"/>
      <c r="B16" s="299"/>
      <c r="C16" s="112"/>
      <c r="D16" s="113"/>
      <c r="E16" s="114"/>
      <c r="F16" s="44">
        <f t="shared" si="0"/>
        <v>0</v>
      </c>
      <c r="G16" s="112"/>
      <c r="H16" s="114"/>
      <c r="I16" s="44">
        <f t="shared" si="1"/>
        <v>0</v>
      </c>
      <c r="J16" s="104"/>
      <c r="K16" s="217" t="s">
        <v>41</v>
      </c>
      <c r="L16" s="218"/>
      <c r="M16" s="218"/>
      <c r="N16" s="218"/>
      <c r="O16" s="218"/>
      <c r="P16" s="218"/>
      <c r="Q16" s="218"/>
      <c r="R16" s="218"/>
      <c r="S16" s="218"/>
      <c r="T16" s="218"/>
      <c r="U16" s="219"/>
    </row>
    <row r="17" spans="1:21" ht="24.95" customHeight="1" thickBot="1" x14ac:dyDescent="0.3">
      <c r="A17" s="300"/>
      <c r="B17" s="301"/>
      <c r="C17" s="112"/>
      <c r="D17" s="113"/>
      <c r="E17" s="114"/>
      <c r="F17" s="44">
        <f t="shared" si="0"/>
        <v>0</v>
      </c>
      <c r="G17" s="112"/>
      <c r="H17" s="114"/>
      <c r="I17" s="44">
        <f t="shared" si="1"/>
        <v>0</v>
      </c>
      <c r="J17" s="115"/>
      <c r="K17" s="220"/>
      <c r="L17" s="221"/>
      <c r="M17" s="221"/>
      <c r="N17" s="221"/>
      <c r="O17" s="221"/>
      <c r="P17" s="221"/>
      <c r="Q17" s="221"/>
      <c r="R17" s="221"/>
      <c r="S17" s="221"/>
      <c r="T17" s="221"/>
      <c r="U17" s="222"/>
    </row>
    <row r="18" spans="1:21" ht="24.95" customHeight="1" x14ac:dyDescent="0.25">
      <c r="A18" s="300"/>
      <c r="B18" s="301"/>
      <c r="C18" s="112"/>
      <c r="D18" s="113"/>
      <c r="E18" s="114"/>
      <c r="F18" s="44">
        <f t="shared" si="0"/>
        <v>0</v>
      </c>
      <c r="G18" s="112"/>
      <c r="H18" s="114"/>
      <c r="I18" s="44">
        <f t="shared" si="1"/>
        <v>0</v>
      </c>
      <c r="J18" s="104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</row>
    <row r="19" spans="1:21" ht="24.95" customHeight="1" thickBot="1" x14ac:dyDescent="0.3">
      <c r="A19" s="300"/>
      <c r="B19" s="301"/>
      <c r="C19" s="112"/>
      <c r="D19" s="113"/>
      <c r="E19" s="114"/>
      <c r="F19" s="44">
        <f t="shared" si="0"/>
        <v>0</v>
      </c>
      <c r="G19" s="112"/>
      <c r="H19" s="114"/>
      <c r="I19" s="44">
        <f t="shared" si="1"/>
        <v>0</v>
      </c>
      <c r="J19" s="104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</row>
    <row r="20" spans="1:21" ht="39.75" customHeight="1" thickBot="1" x14ac:dyDescent="0.3">
      <c r="A20" s="239" t="s">
        <v>17</v>
      </c>
      <c r="B20" s="240"/>
      <c r="C20" s="240"/>
      <c r="D20" s="240"/>
      <c r="E20" s="240"/>
      <c r="F20" s="45">
        <f>SUM(F9:F19)</f>
        <v>140000</v>
      </c>
      <c r="G20" s="239" t="s">
        <v>37</v>
      </c>
      <c r="H20" s="240"/>
      <c r="I20" s="50">
        <f>SUM(I9:I19)</f>
        <v>80000</v>
      </c>
      <c r="J20" s="10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</row>
    <row r="21" spans="1:21" ht="20.25" customHeight="1" thickBot="1" x14ac:dyDescent="0.3">
      <c r="A21" s="241" t="s">
        <v>33</v>
      </c>
      <c r="B21" s="242"/>
      <c r="C21" s="242"/>
      <c r="D21" s="242"/>
      <c r="E21" s="242"/>
      <c r="F21" s="242"/>
      <c r="G21" s="242"/>
      <c r="H21" s="243"/>
      <c r="I21" s="46">
        <f>I20/F20</f>
        <v>0.5714285714285714</v>
      </c>
      <c r="J21" s="106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ht="68.25" customHeight="1" thickBot="1" x14ac:dyDescent="0.3">
      <c r="A22" s="47" t="s">
        <v>9</v>
      </c>
      <c r="B22" s="304"/>
      <c r="C22" s="304"/>
      <c r="D22" s="304"/>
      <c r="E22" s="304"/>
      <c r="F22" s="304"/>
      <c r="G22" s="305" t="s">
        <v>10</v>
      </c>
      <c r="H22" s="306"/>
      <c r="I22" s="307"/>
      <c r="J22" s="104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ht="15" x14ac:dyDescent="0.25">
      <c r="A23" s="117"/>
      <c r="B23" s="117"/>
      <c r="C23" s="117"/>
      <c r="D23" s="117"/>
      <c r="E23" s="117"/>
      <c r="F23" s="117"/>
      <c r="G23" s="117"/>
      <c r="H23" s="117"/>
      <c r="I23" s="105"/>
      <c r="J23" s="105"/>
      <c r="K23" s="105"/>
      <c r="L23" s="105"/>
      <c r="M23" s="105"/>
    </row>
    <row r="24" spans="1:21" x14ac:dyDescent="0.25">
      <c r="A24" s="104"/>
      <c r="B24" s="105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</row>
    <row r="25" spans="1:21" x14ac:dyDescent="0.25">
      <c r="F25" s="104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</row>
    <row r="26" spans="1:21" ht="16.5" customHeight="1" x14ac:dyDescent="0.25">
      <c r="F26" s="104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</row>
    <row r="28" spans="1:21" x14ac:dyDescent="0.25"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</row>
    <row r="29" spans="1:21" x14ac:dyDescent="0.25">
      <c r="I29" s="104"/>
      <c r="J29" s="104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</row>
    <row r="30" spans="1:21" x14ac:dyDescent="0.25">
      <c r="I30" s="104"/>
      <c r="J30" s="104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</row>
    <row r="31" spans="1:21" x14ac:dyDescent="0.25">
      <c r="I31" s="104"/>
      <c r="J31" s="104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</row>
    <row r="32" spans="1:21" ht="15" x14ac:dyDescent="0.25"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</row>
    <row r="33" spans="1:10" ht="15" x14ac:dyDescent="0.25">
      <c r="I33" s="105"/>
      <c r="J33" s="105"/>
    </row>
    <row r="46" spans="1:10" x14ac:dyDescent="0.25">
      <c r="A46" s="121"/>
    </row>
    <row r="47" spans="1:10" x14ac:dyDescent="0.25">
      <c r="A47" s="121"/>
    </row>
    <row r="48" spans="1:10" x14ac:dyDescent="0.25">
      <c r="A48" s="121"/>
    </row>
  </sheetData>
  <sheetProtection algorithmName="SHA-512" hashValue="lykkFO/Ax1/9tXdTRiYQsEFvFtiPIS+qqedkUy1VZam0oTb7YfcYsd+EfkM3M/TN4zmbNBk6UP9e0b6gWxKMcQ==" saltValue="62WTyQEBELSTrhdBn8PDrg==" spinCount="100000" sheet="1" objects="1" scenarios="1"/>
  <mergeCells count="35">
    <mergeCell ref="A21:H21"/>
    <mergeCell ref="B22:F22"/>
    <mergeCell ref="G22:I22"/>
    <mergeCell ref="O14:U15"/>
    <mergeCell ref="K16:U17"/>
    <mergeCell ref="A16:B16"/>
    <mergeCell ref="A17:B17"/>
    <mergeCell ref="A19:B19"/>
    <mergeCell ref="A20:E20"/>
    <mergeCell ref="G20:H20"/>
    <mergeCell ref="A18:B18"/>
    <mergeCell ref="K9:U10"/>
    <mergeCell ref="K12:N12"/>
    <mergeCell ref="O12:U13"/>
    <mergeCell ref="A14:B14"/>
    <mergeCell ref="A15:B15"/>
    <mergeCell ref="A9:B9"/>
    <mergeCell ref="A10:B10"/>
    <mergeCell ref="A11:B11"/>
    <mergeCell ref="A12:B12"/>
    <mergeCell ref="A13:B13"/>
    <mergeCell ref="K7:U8"/>
    <mergeCell ref="A3:B3"/>
    <mergeCell ref="A4:B4"/>
    <mergeCell ref="A1:I1"/>
    <mergeCell ref="A2:B2"/>
    <mergeCell ref="C2:I2"/>
    <mergeCell ref="C3:I3"/>
    <mergeCell ref="C4:I4"/>
    <mergeCell ref="A5:H5"/>
    <mergeCell ref="A6:B7"/>
    <mergeCell ref="C6:F6"/>
    <mergeCell ref="G6:I6"/>
    <mergeCell ref="A8:B8"/>
    <mergeCell ref="C8:I8"/>
  </mergeCells>
  <conditionalFormatting sqref="I21">
    <cfRule type="cellIs" dxfId="1" priority="1" operator="greaterThan">
      <formula>0.6</formula>
    </cfRule>
    <cfRule type="cellIs" dxfId="0" priority="2" operator="lessThanOrEqual">
      <formula>0.6</formula>
    </cfRule>
  </conditionalFormatting>
  <printOptions horizontalCentered="1"/>
  <pageMargins left="0.70866141732283472" right="0.70866141732283472" top="0.39370078740157483" bottom="0.39370078740157483" header="0" footer="0.11811023622047245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a95ac-de2d-4033-8c54-af21a3f90ab5" xsi:nil="true"/>
    <lcf76f155ced4ddcb4097134ff3c332f xmlns="f1e3b695-b680-479d-a124-176dec09c4b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4172AF418505B47BDCF4E6904B034DD" ma:contentTypeVersion="10" ma:contentTypeDescription="Vytvoří nový dokument" ma:contentTypeScope="" ma:versionID="82e597fe4aa50949641197bf6af23207">
  <xsd:schema xmlns:xsd="http://www.w3.org/2001/XMLSchema" xmlns:xs="http://www.w3.org/2001/XMLSchema" xmlns:p="http://schemas.microsoft.com/office/2006/metadata/properties" xmlns:ns2="f1e3b695-b680-479d-a124-176dec09c4bf" xmlns:ns3="346a95ac-de2d-4033-8c54-af21a3f90ab5" targetNamespace="http://schemas.microsoft.com/office/2006/metadata/properties" ma:root="true" ma:fieldsID="02f237854a94886d74ed5b36e43292f0" ns2:_="" ns3:_="">
    <xsd:import namespace="f1e3b695-b680-479d-a124-176dec09c4bf"/>
    <xsd:import namespace="346a95ac-de2d-4033-8c54-af21a3f90a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e3b695-b680-479d-a124-176dec09c4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95ac-de2d-4033-8c54-af21a3f90ab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549562c-5d60-4626-bf96-cd1bdd4f6336}" ma:internalName="TaxCatchAll" ma:showField="CatchAllData" ma:web="346a95ac-de2d-4033-8c54-af21a3f90a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813EFE-F3F1-49DE-949A-12E71A1B13A7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346a95ac-de2d-4033-8c54-af21a3f90ab5"/>
    <ds:schemaRef ds:uri="http://purl.org/dc/terms/"/>
    <ds:schemaRef ds:uri="http://schemas.microsoft.com/office/2006/metadata/properties"/>
    <ds:schemaRef ds:uri="f1e3b695-b680-479d-a124-176dec09c4b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2A2CD1-4935-4509-A01C-D13A0DEFB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e3b695-b680-479d-a124-176dec09c4bf"/>
    <ds:schemaRef ds:uri="346a95ac-de2d-4033-8c54-af21a3f90a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DT 1 - 3</vt:lpstr>
      <vt:lpstr>DT 4 - 6</vt:lpstr>
      <vt:lpstr>DT 1 - 3 VZOR</vt:lpstr>
      <vt:lpstr>DT 4 - 6 VZOR</vt:lpstr>
      <vt:lpstr>'DT 1 - 3'!Oblast_tisku</vt:lpstr>
      <vt:lpstr>'DT 4 - 6'!Oblast_tisku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hrabalek.jan@kr-jihomoravsky.cz;flekova.tereza@kr-jihomoravsky.cz</dc:creator>
  <cp:keywords/>
  <dc:description/>
  <cp:lastModifiedBy>Dobruská Věra Ester</cp:lastModifiedBy>
  <cp:revision/>
  <cp:lastPrinted>2025-10-01T07:36:16Z</cp:lastPrinted>
  <dcterms:created xsi:type="dcterms:W3CDTF">2017-10-26T10:19:34Z</dcterms:created>
  <dcterms:modified xsi:type="dcterms:W3CDTF">2025-10-10T12:26:02Z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0x01010034172AF418505B47BDCF4E6904B034DD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